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7935" activeTab="0"/>
  </bookViews>
  <sheets>
    <sheet name="OŠ - 5. razred" sheetId="1" r:id="rId1"/>
    <sheet name="OŠ - 6. razred" sheetId="2" r:id="rId2"/>
    <sheet name="OŠ - 7. razred" sheetId="3" r:id="rId3"/>
    <sheet name="OŠ - 8. razred" sheetId="4" r:id="rId4"/>
    <sheet name="SŠ - I. razred" sheetId="5" state="hidden" r:id="rId5"/>
    <sheet name="SŠ - II. razred" sheetId="6" state="hidden" r:id="rId6"/>
    <sheet name="SŠ - III. razred" sheetId="7" state="hidden" r:id="rId7"/>
    <sheet name="SŠ - IV. razred" sheetId="8" state="hidden" r:id="rId8"/>
  </sheets>
  <definedNames/>
  <calcPr fullCalcOnLoad="1"/>
</workbook>
</file>

<file path=xl/sharedStrings.xml><?xml version="1.0" encoding="utf-8"?>
<sst xmlns="http://schemas.openxmlformats.org/spreadsheetml/2006/main" count="790" uniqueCount="126">
  <si>
    <t>PREDMET NATJECANJA:</t>
  </si>
  <si>
    <t>UKUPAN MOGUĆI    BROJ BODOVA:</t>
  </si>
  <si>
    <t>Datum i vrijeme natjecanja:</t>
  </si>
  <si>
    <t>RAZRED ili kategorija natjecanja:</t>
  </si>
  <si>
    <t>Red.br.</t>
  </si>
  <si>
    <t>Prezime, ime učenika</t>
  </si>
  <si>
    <t>Prezime, ime mentora</t>
  </si>
  <si>
    <t>Broj bodova</t>
  </si>
  <si>
    <t>% bod.</t>
  </si>
  <si>
    <t>1.</t>
  </si>
  <si>
    <t>/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</si>
  <si>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</si>
  <si>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</si>
  <si>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</si>
  <si>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</si>
  <si>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</si>
  <si>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</si>
  <si>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</si>
  <si>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</si>
  <si>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</si>
  <si>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</si>
  <si>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</si>
  <si>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</si>
  <si>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</si>
  <si>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</si>
  <si>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Molim sve primjedbe dostaviti u posebnom dopisu, a popunjeno Izvješće vratiti u elektroničkom obliku!</t>
  </si>
  <si>
    <t>PROSJEK USPJEŠNOSTI</t>
  </si>
  <si>
    <t>(mjesto i nadnevak)</t>
  </si>
  <si>
    <t>Zaporka</t>
  </si>
  <si>
    <t>Ime škole</t>
  </si>
  <si>
    <t>Broj župa- nije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</si>
  <si>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</si>
  <si>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</si>
  <si>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</si>
  <si>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</si>
  <si>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</si>
  <si>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</si>
  <si>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</si>
  <si>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</si>
  <si>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</si>
  <si>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</si>
  <si>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</si>
  <si>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</si>
  <si>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</si>
  <si>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</si>
  <si>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uk. bodova</t>
  </si>
  <si>
    <t>upišite  UKUPAN BROJ NATJECATELJA:</t>
  </si>
  <si>
    <t xml:space="preserve">        RANG LISTA KONAČNOG PORETKA</t>
  </si>
  <si>
    <t>Molim popuniti sve nepopunjene rubrike, prema ukupnom broju natjecatelja!</t>
  </si>
  <si>
    <t>Telefon i e-mail adresa predsjed. Povjeren.&gt;&gt;:</t>
  </si>
  <si>
    <t>OŠ - I Z V J E Š Ć E   O   Š K O L S K O M   N A T J E C A N J U</t>
  </si>
  <si>
    <r>
      <t xml:space="preserve">Prilog </t>
    </r>
    <r>
      <rPr>
        <b/>
        <sz val="11"/>
        <color indexed="14"/>
        <rFont val="Verdana"/>
        <family val="2"/>
      </rPr>
      <t>06</t>
    </r>
  </si>
  <si>
    <r>
      <t xml:space="preserve">Prilog </t>
    </r>
    <r>
      <rPr>
        <b/>
        <sz val="11"/>
        <color indexed="14"/>
        <rFont val="Verdana"/>
        <family val="2"/>
      </rPr>
      <t>07</t>
    </r>
  </si>
  <si>
    <t>IME ŠKOLE</t>
  </si>
  <si>
    <t>SŠ - I Z V J E Š Ć E   O   Š K O L S K O M   N A T J E C A N J U</t>
  </si>
  <si>
    <t xml:space="preserve">      (ime i prezime predsjednika Povjerenstva)</t>
  </si>
  <si>
    <t>GEOGRAFIJA</t>
  </si>
  <si>
    <t>8. 2. 2012.            u 13 sati</t>
  </si>
  <si>
    <t>7. razred</t>
  </si>
  <si>
    <t>SŠ - IV. razred</t>
  </si>
  <si>
    <t>SŠ - III. razred</t>
  </si>
  <si>
    <t>SŠ - II. razred</t>
  </si>
  <si>
    <t>SŠ - I. razred</t>
  </si>
  <si>
    <t>8. razred</t>
  </si>
  <si>
    <t>5. razred</t>
  </si>
  <si>
    <t>6. razred</t>
  </si>
  <si>
    <t>OŠ 22.lipnja, Sisak</t>
  </si>
  <si>
    <t>Oreč, Marin</t>
  </si>
  <si>
    <t>55555 NOGOMET</t>
  </si>
  <si>
    <t>Ternjei, Romana</t>
  </si>
  <si>
    <t>Pavišić, Lana</t>
  </si>
  <si>
    <t>22222 JASTREB</t>
  </si>
  <si>
    <t>Tomljanović, Roko</t>
  </si>
  <si>
    <t>99999 NICKELODEON</t>
  </si>
  <si>
    <t>Poljak, Borna</t>
  </si>
  <si>
    <t>12345 GENIJALAC</t>
  </si>
  <si>
    <t>Žepić, Karla</t>
  </si>
  <si>
    <t>18101 GEOGRAFIJA</t>
  </si>
  <si>
    <t>Đureković, Bernarda</t>
  </si>
  <si>
    <t>12342 GEOGRAFIJA</t>
  </si>
  <si>
    <t>Sisak, 8.veljače 2012.</t>
  </si>
  <si>
    <t>Azra Rađenović</t>
  </si>
  <si>
    <t>Boček, Željka</t>
  </si>
  <si>
    <t>19531 SHARON</t>
  </si>
  <si>
    <t>Mešnjak, Nensi</t>
  </si>
  <si>
    <t>62062 PLAŽA</t>
  </si>
  <si>
    <t>Milutinović, Ivan</t>
  </si>
  <si>
    <t>06092 NAVI</t>
  </si>
  <si>
    <t>Tičarić, Monika</t>
  </si>
  <si>
    <t>29039 ZVIJEZDA</t>
  </si>
  <si>
    <t>Martić, Dominik</t>
  </si>
  <si>
    <t>19991NAPOLEON</t>
  </si>
  <si>
    <t>Cindrić, Lucija</t>
  </si>
  <si>
    <t>35353 TORBA</t>
  </si>
  <si>
    <t>Škornjak, Lovro</t>
  </si>
  <si>
    <t>66666 KVAKA</t>
  </si>
  <si>
    <t>Novinc, Lovro</t>
  </si>
  <si>
    <t>12345 KOBRA 11</t>
  </si>
  <si>
    <t>Madjanović, Sara</t>
  </si>
  <si>
    <t>60606 GLAZBA</t>
  </si>
  <si>
    <t>Stanešić, Jakov</t>
  </si>
  <si>
    <t>Zorić, Dora</t>
  </si>
  <si>
    <t>18998 KVERKUS</t>
  </si>
  <si>
    <t>Ternjei Romana</t>
  </si>
  <si>
    <t>Marinčić, Luka</t>
  </si>
  <si>
    <t>70520 GEO</t>
  </si>
  <si>
    <t>Lukić, Matija</t>
  </si>
  <si>
    <t>12345 BUREK</t>
  </si>
  <si>
    <t>Perković, Lucija</t>
  </si>
  <si>
    <t>33335 SAD</t>
  </si>
  <si>
    <t>Belović, Morana</t>
  </si>
  <si>
    <t>15000 AVATAR</t>
  </si>
  <si>
    <t>Brlić, Terezija</t>
  </si>
  <si>
    <t>67382 TIP</t>
  </si>
  <si>
    <t>Bobetko, Rebecca</t>
  </si>
  <si>
    <t>11971 PUSLICA</t>
  </si>
  <si>
    <t>Vasiljević, Ivona</t>
  </si>
  <si>
    <t>88888 POTTER</t>
  </si>
  <si>
    <t>Kardaš, Petra</t>
  </si>
  <si>
    <t>31097 PIT</t>
  </si>
  <si>
    <t>Štimac, Karla</t>
  </si>
  <si>
    <t>11111 JEDAN</t>
  </si>
  <si>
    <t>55555 OTORINOLA</t>
  </si>
  <si>
    <t>044 548 341</t>
  </si>
  <si>
    <t xml:space="preserve">044 548 341  </t>
  </si>
  <si>
    <t xml:space="preserve">044 548 341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</si>
</sst>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b/>
      <sz val="16"/>
      <name val="Arial"/>
      <family val="2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14"/>
      <name val="Verdana"/>
      <family val="2"/>
    </font>
    <font>
      <b/>
      <sz val="11"/>
      <color indexed="14"/>
      <name val="Verdana"/>
      <family val="2"/>
    </font>
    <font>
      <sz val="10"/>
      <color indexed="12"/>
      <name val="Arial"/>
      <family val="2"/>
    </font>
    <font>
      <b/>
      <sz val="13"/>
      <color indexed="13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lbertus Extra Bold"/>
      <family val="2"/>
    </font>
    <font>
      <b/>
      <sz val="14"/>
      <color indexed="13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0" fontId="4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Alignment="1" applyProtection="1">
      <alignment/>
      <protection/>
    </xf>
    <xf numFmtId="0" fontId="5" fillId="25" borderId="0" xfId="0" applyFont="1" applyFill="1" applyAlignment="1" applyProtection="1">
      <alignment/>
      <protection/>
    </xf>
    <xf numFmtId="0" fontId="5" fillId="25" borderId="0" xfId="0" applyFont="1" applyFill="1" applyAlignment="1" applyProtection="1">
      <alignment horizontal="center"/>
      <protection/>
    </xf>
    <xf numFmtId="0" fontId="9" fillId="25" borderId="0" xfId="0" applyFont="1" applyFill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/>
      <protection/>
    </xf>
    <xf numFmtId="0" fontId="9" fillId="25" borderId="12" xfId="0" applyFont="1" applyFill="1" applyBorder="1" applyAlignment="1" applyProtection="1">
      <alignment horizontal="center" vertical="center"/>
      <protection locked="0"/>
    </xf>
    <xf numFmtId="49" fontId="5" fillId="25" borderId="13" xfId="0" applyNumberFormat="1" applyFont="1" applyFill="1" applyBorder="1" applyAlignment="1" applyProtection="1">
      <alignment horizontal="center" vertical="center"/>
      <protection/>
    </xf>
    <xf numFmtId="10" fontId="10" fillId="25" borderId="14" xfId="0" applyNumberFormat="1" applyFont="1" applyFill="1" applyBorder="1" applyAlignment="1" applyProtection="1">
      <alignment horizontal="center" vertical="center"/>
      <protection/>
    </xf>
    <xf numFmtId="0" fontId="9" fillId="25" borderId="15" xfId="0" applyFont="1" applyFill="1" applyBorder="1" applyAlignment="1" applyProtection="1">
      <alignment horizontal="center" vertical="center"/>
      <protection/>
    </xf>
    <xf numFmtId="0" fontId="9" fillId="25" borderId="16" xfId="0" applyFont="1" applyFill="1" applyBorder="1" applyAlignment="1" applyProtection="1">
      <alignment horizontal="center" vertical="center"/>
      <protection locked="0"/>
    </xf>
    <xf numFmtId="49" fontId="5" fillId="25" borderId="17" xfId="0" applyNumberFormat="1" applyFont="1" applyFill="1" applyBorder="1" applyAlignment="1" applyProtection="1">
      <alignment horizontal="center" vertical="center"/>
      <protection/>
    </xf>
    <xf numFmtId="10" fontId="10" fillId="25" borderId="18" xfId="0" applyNumberFormat="1" applyFont="1" applyFill="1" applyBorder="1" applyAlignment="1" applyProtection="1">
      <alignment horizontal="center" vertical="center"/>
      <protection/>
    </xf>
    <xf numFmtId="0" fontId="12" fillId="25" borderId="0" xfId="0" applyFont="1" applyFill="1" applyAlignment="1" applyProtection="1">
      <alignment horizontal="right"/>
      <protection/>
    </xf>
    <xf numFmtId="0" fontId="3" fillId="25" borderId="0" xfId="0" applyFont="1" applyFill="1" applyAlignment="1" applyProtection="1">
      <alignment horizontal="center"/>
      <protection/>
    </xf>
    <xf numFmtId="49" fontId="13" fillId="25" borderId="0" xfId="0" applyNumberFormat="1" applyFont="1" applyFill="1" applyAlignment="1" applyProtection="1">
      <alignment horizontal="center"/>
      <protection/>
    </xf>
    <xf numFmtId="0" fontId="13" fillId="25" borderId="0" xfId="0" applyFont="1" applyFill="1" applyAlignment="1" applyProtection="1">
      <alignment horizontal="center"/>
      <protection/>
    </xf>
    <xf numFmtId="10" fontId="12" fillId="25" borderId="0" xfId="0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9" fillId="25" borderId="0" xfId="0" applyFont="1" applyFill="1" applyAlignment="1" applyProtection="1">
      <alignment/>
      <protection/>
    </xf>
    <xf numFmtId="0" fontId="9" fillId="25" borderId="0" xfId="0" applyFont="1" applyFill="1" applyAlignment="1" applyProtection="1">
      <alignment horizontal="center"/>
      <protection/>
    </xf>
    <xf numFmtId="49" fontId="5" fillId="25" borderId="0" xfId="0" applyNumberFormat="1" applyFont="1" applyFill="1" applyAlignment="1" applyProtection="1">
      <alignment horizontal="center"/>
      <protection/>
    </xf>
    <xf numFmtId="0" fontId="16" fillId="0" borderId="0" xfId="0" applyFont="1" applyAlignment="1">
      <alignment horizontal="right" vertical="center"/>
    </xf>
    <xf numFmtId="0" fontId="9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 applyProtection="1">
      <alignment horizontal="center" vertical="center"/>
      <protection/>
    </xf>
    <xf numFmtId="0" fontId="9" fillId="25" borderId="19" xfId="0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left"/>
      <protection/>
    </xf>
    <xf numFmtId="0" fontId="5" fillId="25" borderId="21" xfId="0" applyFont="1" applyFill="1" applyBorder="1" applyAlignment="1" applyProtection="1">
      <alignment horizontal="center"/>
      <protection/>
    </xf>
    <xf numFmtId="0" fontId="8" fillId="25" borderId="22" xfId="0" applyFont="1" applyFill="1" applyBorder="1" applyAlignment="1" applyProtection="1">
      <alignment horizontal="right"/>
      <protection/>
    </xf>
    <xf numFmtId="0" fontId="0" fillId="25" borderId="23" xfId="0" applyFont="1" applyFill="1" applyBorder="1" applyAlignment="1" applyProtection="1">
      <alignment horizontal="center" vertical="center"/>
      <protection locked="0"/>
    </xf>
    <xf numFmtId="0" fontId="9" fillId="25" borderId="23" xfId="0" applyFont="1" applyFill="1" applyBorder="1" applyAlignment="1" applyProtection="1">
      <alignment horizontal="center" vertical="center" wrapText="1"/>
      <protection/>
    </xf>
    <xf numFmtId="0" fontId="0" fillId="25" borderId="24" xfId="0" applyFont="1" applyFill="1" applyBorder="1" applyAlignment="1" applyProtection="1">
      <alignment horizontal="center" vertical="center"/>
      <protection/>
    </xf>
    <xf numFmtId="0" fontId="9" fillId="25" borderId="23" xfId="0" applyFont="1" applyFill="1" applyBorder="1" applyAlignment="1" applyProtection="1">
      <alignment horizontal="left" vertical="center" wrapText="1"/>
      <protection locked="0"/>
    </xf>
    <xf numFmtId="0" fontId="5" fillId="25" borderId="12" xfId="0" applyFont="1" applyFill="1" applyBorder="1" applyAlignment="1" applyProtection="1">
      <alignment horizontal="left" vertical="center" wrapText="1"/>
      <protection locked="0"/>
    </xf>
    <xf numFmtId="0" fontId="5" fillId="25" borderId="16" xfId="0" applyFont="1" applyFill="1" applyBorder="1" applyAlignment="1" applyProtection="1">
      <alignment horizontal="left" vertical="center" wrapText="1"/>
      <protection locked="0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10" fillId="25" borderId="16" xfId="0" applyFont="1" applyFill="1" applyBorder="1" applyAlignment="1" applyProtection="1">
      <alignment horizontal="center" vertical="center" wrapText="1"/>
      <protection/>
    </xf>
    <xf numFmtId="0" fontId="20" fillId="20" borderId="18" xfId="0" applyFont="1" applyFill="1" applyBorder="1" applyAlignment="1" applyProtection="1">
      <alignment horizontal="center" vertical="center" wrapText="1"/>
      <protection locked="0"/>
    </xf>
    <xf numFmtId="0" fontId="23" fillId="25" borderId="25" xfId="0" applyFont="1" applyFill="1" applyBorder="1" applyAlignment="1" applyProtection="1">
      <alignment horizontal="left" vertical="center"/>
      <protection/>
    </xf>
    <xf numFmtId="0" fontId="23" fillId="25" borderId="26" xfId="0" applyFont="1" applyFill="1" applyBorder="1" applyAlignment="1" applyProtection="1">
      <alignment vertical="center"/>
      <protection/>
    </xf>
    <xf numFmtId="0" fontId="23" fillId="25" borderId="26" xfId="0" applyFont="1" applyFill="1" applyBorder="1" applyAlignment="1" applyProtection="1">
      <alignment horizontal="left" vertical="center"/>
      <protection/>
    </xf>
    <xf numFmtId="0" fontId="24" fillId="25" borderId="26" xfId="0" applyFont="1" applyFill="1" applyBorder="1" applyAlignment="1" applyProtection="1">
      <alignment horizontal="center"/>
      <protection/>
    </xf>
    <xf numFmtId="49" fontId="25" fillId="25" borderId="26" xfId="0" applyNumberFormat="1" applyFont="1" applyFill="1" applyBorder="1" applyAlignment="1" applyProtection="1">
      <alignment horizontal="center"/>
      <protection/>
    </xf>
    <xf numFmtId="0" fontId="25" fillId="25" borderId="26" xfId="0" applyFont="1" applyFill="1" applyBorder="1" applyAlignment="1" applyProtection="1">
      <alignment horizontal="center"/>
      <protection/>
    </xf>
    <xf numFmtId="0" fontId="25" fillId="25" borderId="27" xfId="0" applyFont="1" applyFill="1" applyBorder="1" applyAlignment="1" applyProtection="1">
      <alignment horizontal="center"/>
      <protection/>
    </xf>
    <xf numFmtId="0" fontId="26" fillId="25" borderId="10" xfId="0" applyFont="1" applyFill="1" applyBorder="1" applyAlignment="1" applyProtection="1">
      <alignment horizontal="center" vertical="center" wrapText="1"/>
      <protection/>
    </xf>
    <xf numFmtId="0" fontId="24" fillId="25" borderId="19" xfId="0" applyFont="1" applyFill="1" applyBorder="1" applyAlignment="1" applyProtection="1">
      <alignment horizontal="center" vertical="center" wrapText="1"/>
      <protection/>
    </xf>
    <xf numFmtId="0" fontId="27" fillId="25" borderId="19" xfId="0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6" fillId="25" borderId="19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center" vertical="center" wrapText="1"/>
      <protection/>
    </xf>
    <xf numFmtId="49" fontId="25" fillId="25" borderId="13" xfId="0" applyNumberFormat="1" applyFont="1" applyFill="1" applyBorder="1" applyAlignment="1" applyProtection="1">
      <alignment horizontal="center" vertical="center"/>
      <protection/>
    </xf>
    <xf numFmtId="0" fontId="26" fillId="25" borderId="20" xfId="0" applyFont="1" applyFill="1" applyBorder="1" applyAlignment="1" applyProtection="1">
      <alignment vertical="center" wrapText="1"/>
      <protection/>
    </xf>
    <xf numFmtId="0" fontId="27" fillId="25" borderId="14" xfId="0" applyFont="1" applyFill="1" applyBorder="1" applyAlignment="1" applyProtection="1">
      <alignment horizontal="center" vertical="center" wrapText="1"/>
      <protection/>
    </xf>
    <xf numFmtId="0" fontId="24" fillId="25" borderId="0" xfId="0" applyFont="1" applyFill="1" applyBorder="1" applyAlignment="1" applyProtection="1">
      <alignment horizontal="left"/>
      <protection/>
    </xf>
    <xf numFmtId="0" fontId="25" fillId="25" borderId="0" xfId="0" applyFont="1" applyFill="1" applyBorder="1" applyAlignment="1" applyProtection="1">
      <alignment/>
      <protection/>
    </xf>
    <xf numFmtId="0" fontId="21" fillId="25" borderId="28" xfId="0" applyFont="1" applyFill="1" applyBorder="1" applyAlignment="1" applyProtection="1">
      <alignment vertical="center"/>
      <protection/>
    </xf>
    <xf numFmtId="0" fontId="21" fillId="25" borderId="29" xfId="0" applyFont="1" applyFill="1" applyBorder="1" applyAlignment="1" applyProtection="1">
      <alignment vertical="center"/>
      <protection/>
    </xf>
    <xf numFmtId="0" fontId="11" fillId="25" borderId="26" xfId="0" applyFont="1" applyFill="1" applyBorder="1" applyAlignment="1" applyProtection="1">
      <alignment/>
      <protection/>
    </xf>
    <xf numFmtId="0" fontId="25" fillId="25" borderId="30" xfId="0" applyFont="1" applyFill="1" applyBorder="1" applyAlignment="1" applyProtection="1">
      <alignment/>
      <protection/>
    </xf>
    <xf numFmtId="0" fontId="25" fillId="25" borderId="20" xfId="0" applyFont="1" applyFill="1" applyBorder="1" applyAlignment="1" applyProtection="1">
      <alignment/>
      <protection/>
    </xf>
    <xf numFmtId="0" fontId="21" fillId="25" borderId="31" xfId="0" applyFont="1" applyFill="1" applyBorder="1" applyAlignment="1" applyProtection="1">
      <alignment horizontal="center" vertical="center"/>
      <protection/>
    </xf>
    <xf numFmtId="0" fontId="21" fillId="25" borderId="28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8" fillId="20" borderId="12" xfId="0" applyFont="1" applyFill="1" applyBorder="1" applyAlignment="1" applyProtection="1">
      <alignment horizontal="center" vertical="center"/>
      <protection/>
    </xf>
    <xf numFmtId="0" fontId="28" fillId="20" borderId="32" xfId="0" applyFont="1" applyFill="1" applyBorder="1" applyAlignment="1" applyProtection="1">
      <alignment horizontal="center" vertical="center"/>
      <protection/>
    </xf>
    <xf numFmtId="0" fontId="4" fillId="20" borderId="13" xfId="0" applyFont="1" applyFill="1" applyBorder="1" applyAlignment="1" applyProtection="1">
      <alignment horizontal="center" vertical="center" wrapText="1"/>
      <protection/>
    </xf>
    <xf numFmtId="0" fontId="4" fillId="20" borderId="32" xfId="0" applyFont="1" applyFill="1" applyBorder="1" applyAlignment="1" applyProtection="1">
      <alignment horizontal="center" vertical="center" wrapText="1"/>
      <protection/>
    </xf>
    <xf numFmtId="0" fontId="22" fillId="24" borderId="11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0" fillId="20" borderId="12" xfId="0" applyFont="1" applyFill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 applyProtection="1">
      <alignment horizontal="center" vertical="center" wrapText="1"/>
      <protection locked="0"/>
    </xf>
    <xf numFmtId="0" fontId="6" fillId="20" borderId="12" xfId="0" applyFont="1" applyFill="1" applyBorder="1" applyAlignment="1" applyProtection="1">
      <alignment horizontal="center" vertical="center" wrapText="1"/>
      <protection/>
    </xf>
    <xf numFmtId="0" fontId="6" fillId="20" borderId="13" xfId="0" applyFont="1" applyFill="1" applyBorder="1" applyAlignment="1" applyProtection="1">
      <alignment horizontal="center" vertical="center" wrapText="1"/>
      <protection/>
    </xf>
    <xf numFmtId="0" fontId="6" fillId="20" borderId="32" xfId="0" applyFont="1" applyFill="1" applyBorder="1" applyAlignment="1" applyProtection="1">
      <alignment horizontal="center" vertical="center" wrapText="1"/>
      <protection/>
    </xf>
    <xf numFmtId="0" fontId="25" fillId="25" borderId="19" xfId="0" applyFont="1" applyFill="1" applyBorder="1" applyAlignment="1" applyProtection="1">
      <alignment horizontal="center"/>
      <protection/>
    </xf>
    <xf numFmtId="0" fontId="7" fillId="24" borderId="33" xfId="0" applyFont="1" applyFill="1" applyBorder="1" applyAlignment="1" applyProtection="1">
      <alignment horizontal="center" vertical="center" wrapText="1"/>
      <protection/>
    </xf>
    <xf numFmtId="0" fontId="7" fillId="24" borderId="17" xfId="0" applyFont="1" applyFill="1" applyBorder="1" applyAlignment="1" applyProtection="1">
      <alignment horizontal="center" vertical="center" wrapText="1"/>
      <protection/>
    </xf>
    <xf numFmtId="0" fontId="20" fillId="20" borderId="16" xfId="0" applyFont="1" applyFill="1" applyBorder="1" applyAlignment="1" applyProtection="1">
      <alignment horizontal="center" vertical="center" wrapText="1"/>
      <protection/>
    </xf>
    <xf numFmtId="0" fontId="20" fillId="20" borderId="34" xfId="0" applyFont="1" applyFill="1" applyBorder="1" applyAlignment="1" applyProtection="1">
      <alignment horizontal="center" vertical="center" wrapText="1"/>
      <protection/>
    </xf>
    <xf numFmtId="0" fontId="19" fillId="24" borderId="33" xfId="0" applyFont="1" applyFill="1" applyBorder="1" applyAlignment="1" applyProtection="1">
      <alignment horizontal="center" vertical="center" wrapText="1"/>
      <protection/>
    </xf>
    <xf numFmtId="0" fontId="19" fillId="24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center"/>
      <protection locked="0"/>
    </xf>
    <xf numFmtId="0" fontId="26" fillId="25" borderId="13" xfId="0" applyFont="1" applyFill="1" applyBorder="1" applyAlignment="1" applyProtection="1">
      <alignment horizontal="center"/>
      <protection locked="0"/>
    </xf>
    <xf numFmtId="0" fontId="26" fillId="25" borderId="20" xfId="0" applyFont="1" applyFill="1" applyBorder="1" applyAlignment="1" applyProtection="1">
      <alignment horizontal="center"/>
      <protection locked="0"/>
    </xf>
    <xf numFmtId="0" fontId="25" fillId="25" borderId="19" xfId="0" applyFont="1" applyFill="1" applyBorder="1" applyAlignment="1" applyProtection="1">
      <alignment horizontal="center"/>
      <protection locked="0"/>
    </xf>
    <xf numFmtId="0" fontId="9" fillId="25" borderId="35" xfId="0" applyFont="1" applyFill="1" applyBorder="1" applyAlignment="1" applyProtection="1">
      <alignment horizontal="center"/>
      <protection locked="0"/>
    </xf>
    <xf numFmtId="0" fontId="25" fillId="25" borderId="3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dxfs count="24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1"/>
  <sheetViews>
    <sheetView tabSelected="1" zoomScalePageLayoutView="0" workbookViewId="0" topLeftCell="A34">
      <selection activeCell="D39" sqref="D39:J39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51</v>
      </c>
    </row>
    <row r="2" spans="1:11" s="3" customFormat="1" ht="26.25" customHeight="1" thickTop="1">
      <c r="A2" s="65" t="s">
        <v>50</v>
      </c>
      <c r="B2" s="66"/>
      <c r="C2" s="66"/>
      <c r="D2" s="66"/>
      <c r="E2" s="66"/>
      <c r="F2" s="66"/>
      <c r="G2" s="60"/>
      <c r="H2" s="60"/>
      <c r="I2" s="60"/>
      <c r="J2" s="61"/>
      <c r="K2"/>
    </row>
    <row r="3" spans="1:10" ht="30" customHeight="1">
      <c r="A3" s="67" t="s">
        <v>0</v>
      </c>
      <c r="B3" s="68"/>
      <c r="C3" s="68"/>
      <c r="D3" s="69" t="s">
        <v>56</v>
      </c>
      <c r="E3" s="70"/>
      <c r="F3" s="1" t="s">
        <v>1</v>
      </c>
      <c r="G3" s="71">
        <v>70</v>
      </c>
      <c r="H3" s="71"/>
      <c r="I3" s="71"/>
      <c r="J3" s="72"/>
    </row>
    <row r="4" spans="1:10" ht="35.25" customHeight="1">
      <c r="A4" s="73" t="s">
        <v>53</v>
      </c>
      <c r="B4" s="74"/>
      <c r="C4" s="74"/>
      <c r="D4" s="75" t="s">
        <v>66</v>
      </c>
      <c r="E4" s="76"/>
      <c r="F4" s="2" t="s">
        <v>2</v>
      </c>
      <c r="G4" s="77" t="s">
        <v>57</v>
      </c>
      <c r="H4" s="78"/>
      <c r="I4" s="78"/>
      <c r="J4" s="79"/>
    </row>
    <row r="5" spans="1:10" ht="41.25" customHeight="1" thickBot="1">
      <c r="A5" s="81" t="s">
        <v>3</v>
      </c>
      <c r="B5" s="82"/>
      <c r="C5" s="82"/>
      <c r="D5" s="83" t="s">
        <v>64</v>
      </c>
      <c r="E5" s="84"/>
      <c r="F5" s="85" t="s">
        <v>46</v>
      </c>
      <c r="G5" s="86"/>
      <c r="H5" s="86"/>
      <c r="I5" s="86"/>
      <c r="J5" s="41">
        <v>6</v>
      </c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 t="s">
        <v>67</v>
      </c>
      <c r="C9" s="26" t="s">
        <v>68</v>
      </c>
      <c r="D9" s="39" t="str">
        <f>$D$4</f>
        <v>OŠ 22.lipnja, Sisak</v>
      </c>
      <c r="E9" s="28">
        <v>3</v>
      </c>
      <c r="F9" s="37" t="s">
        <v>69</v>
      </c>
      <c r="G9" s="8">
        <v>45</v>
      </c>
      <c r="H9" s="9" t="s">
        <v>10</v>
      </c>
      <c r="I9" s="27">
        <f>SUM($G$3)</f>
        <v>70</v>
      </c>
      <c r="J9" s="10">
        <f aca="true" t="shared" si="0" ref="J9:J36">SUM(G9/I9)</f>
        <v>0.6428571428571429</v>
      </c>
    </row>
    <row r="10" spans="1:10" ht="30" customHeight="1">
      <c r="A10" s="7" t="s">
        <v>11</v>
      </c>
      <c r="B10" s="25" t="s">
        <v>70</v>
      </c>
      <c r="C10" s="26" t="s">
        <v>71</v>
      </c>
      <c r="D10" s="39" t="str">
        <f aca="true" t="shared" si="1" ref="D10:D37">$D$4</f>
        <v>OŠ 22.lipnja, Sisak</v>
      </c>
      <c r="E10" s="28">
        <v>3</v>
      </c>
      <c r="F10" s="37" t="s">
        <v>69</v>
      </c>
      <c r="G10" s="8">
        <v>42</v>
      </c>
      <c r="H10" s="9" t="s">
        <v>10</v>
      </c>
      <c r="I10" s="27">
        <f aca="true" t="shared" si="2" ref="I10:I37">SUM($G$3)</f>
        <v>70</v>
      </c>
      <c r="J10" s="10">
        <f t="shared" si="0"/>
        <v>0.6</v>
      </c>
    </row>
    <row r="11" spans="1:10" ht="30" customHeight="1">
      <c r="A11" s="7" t="s">
        <v>12</v>
      </c>
      <c r="B11" s="25" t="s">
        <v>72</v>
      </c>
      <c r="C11" s="26" t="s">
        <v>73</v>
      </c>
      <c r="D11" s="39" t="str">
        <f t="shared" si="1"/>
        <v>OŠ 22.lipnja, Sisak</v>
      </c>
      <c r="E11" s="28">
        <v>3</v>
      </c>
      <c r="F11" s="37" t="s">
        <v>69</v>
      </c>
      <c r="G11" s="8">
        <v>36</v>
      </c>
      <c r="H11" s="9" t="s">
        <v>10</v>
      </c>
      <c r="I11" s="27">
        <f t="shared" si="2"/>
        <v>70</v>
      </c>
      <c r="J11" s="10">
        <f t="shared" si="0"/>
        <v>0.5142857142857142</v>
      </c>
    </row>
    <row r="12" spans="1:10" ht="30" customHeight="1">
      <c r="A12" s="7" t="s">
        <v>13</v>
      </c>
      <c r="B12" s="25" t="s">
        <v>74</v>
      </c>
      <c r="C12" s="26" t="s">
        <v>75</v>
      </c>
      <c r="D12" s="39" t="str">
        <f t="shared" si="1"/>
        <v>OŠ 22.lipnja, Sisak</v>
      </c>
      <c r="E12" s="28">
        <v>3</v>
      </c>
      <c r="F12" s="37" t="s">
        <v>69</v>
      </c>
      <c r="G12" s="8">
        <v>28</v>
      </c>
      <c r="H12" s="9" t="s">
        <v>10</v>
      </c>
      <c r="I12" s="27">
        <f t="shared" si="2"/>
        <v>70</v>
      </c>
      <c r="J12" s="10">
        <f t="shared" si="0"/>
        <v>0.4</v>
      </c>
    </row>
    <row r="13" spans="1:10" ht="30" customHeight="1">
      <c r="A13" s="7" t="s">
        <v>14</v>
      </c>
      <c r="B13" s="25" t="s">
        <v>76</v>
      </c>
      <c r="C13" s="26" t="s">
        <v>77</v>
      </c>
      <c r="D13" s="39" t="str">
        <f t="shared" si="1"/>
        <v>OŠ 22.lipnja, Sisak</v>
      </c>
      <c r="E13" s="28">
        <v>3</v>
      </c>
      <c r="F13" s="37" t="s">
        <v>69</v>
      </c>
      <c r="G13" s="8">
        <v>26</v>
      </c>
      <c r="H13" s="9" t="s">
        <v>10</v>
      </c>
      <c r="I13" s="27">
        <f t="shared" si="2"/>
        <v>70</v>
      </c>
      <c r="J13" s="10">
        <f t="shared" si="0"/>
        <v>0.37142857142857144</v>
      </c>
    </row>
    <row r="14" spans="1:10" ht="30" customHeight="1">
      <c r="A14" s="7" t="s">
        <v>15</v>
      </c>
      <c r="B14" s="25" t="s">
        <v>78</v>
      </c>
      <c r="C14" s="26" t="s">
        <v>79</v>
      </c>
      <c r="D14" s="39" t="str">
        <f t="shared" si="1"/>
        <v>OŠ 22.lipnja, Sisak</v>
      </c>
      <c r="E14" s="28">
        <v>3</v>
      </c>
      <c r="F14" s="37" t="s">
        <v>69</v>
      </c>
      <c r="G14" s="8">
        <v>22</v>
      </c>
      <c r="H14" s="9" t="s">
        <v>10</v>
      </c>
      <c r="I14" s="27">
        <f t="shared" si="2"/>
        <v>70</v>
      </c>
      <c r="J14" s="10">
        <f t="shared" si="0"/>
        <v>0.3142857142857143</v>
      </c>
    </row>
    <row r="15" spans="1:10" ht="30" customHeight="1">
      <c r="A15" s="7" t="s">
        <v>16</v>
      </c>
      <c r="B15" s="25"/>
      <c r="C15" s="26"/>
      <c r="D15" s="39" t="str">
        <f t="shared" si="1"/>
        <v>OŠ 22.lipnja, Sisak</v>
      </c>
      <c r="E15" s="28">
        <v>3</v>
      </c>
      <c r="F15" s="37"/>
      <c r="G15" s="8"/>
      <c r="H15" s="9" t="s">
        <v>10</v>
      </c>
      <c r="I15" s="27">
        <f t="shared" si="2"/>
        <v>70</v>
      </c>
      <c r="J15" s="10">
        <f t="shared" si="0"/>
        <v>0</v>
      </c>
    </row>
    <row r="16" spans="1:10" ht="30" customHeight="1">
      <c r="A16" s="7" t="s">
        <v>17</v>
      </c>
      <c r="B16" s="25"/>
      <c r="C16" s="26"/>
      <c r="D16" s="39" t="str">
        <f t="shared" si="1"/>
        <v>OŠ 22.lipnja, Sisak</v>
      </c>
      <c r="E16" s="28">
        <v>3</v>
      </c>
      <c r="F16" s="37"/>
      <c r="G16" s="8"/>
      <c r="H16" s="9" t="s">
        <v>10</v>
      </c>
      <c r="I16" s="27">
        <f t="shared" si="2"/>
        <v>70</v>
      </c>
      <c r="J16" s="10">
        <f t="shared" si="0"/>
        <v>0</v>
      </c>
    </row>
    <row r="17" spans="1:10" ht="30" customHeight="1">
      <c r="A17" s="7" t="s">
        <v>18</v>
      </c>
      <c r="B17" s="25"/>
      <c r="C17" s="26"/>
      <c r="D17" s="39" t="str">
        <f t="shared" si="1"/>
        <v>OŠ 22.lipnja, Sisak</v>
      </c>
      <c r="E17" s="28">
        <v>3</v>
      </c>
      <c r="F17" s="37"/>
      <c r="G17" s="8"/>
      <c r="H17" s="9" t="s">
        <v>10</v>
      </c>
      <c r="I17" s="27">
        <f t="shared" si="2"/>
        <v>70</v>
      </c>
      <c r="J17" s="10">
        <f t="shared" si="0"/>
        <v>0</v>
      </c>
    </row>
    <row r="18" spans="1:10" ht="30" customHeight="1">
      <c r="A18" s="7" t="s">
        <v>19</v>
      </c>
      <c r="B18" s="25"/>
      <c r="C18" s="26"/>
      <c r="D18" s="39" t="str">
        <f t="shared" si="1"/>
        <v>OŠ 22.lipnja, Sisak</v>
      </c>
      <c r="E18" s="28">
        <v>3</v>
      </c>
      <c r="F18" s="37"/>
      <c r="G18" s="8"/>
      <c r="H18" s="9" t="s">
        <v>10</v>
      </c>
      <c r="I18" s="27">
        <f t="shared" si="2"/>
        <v>70</v>
      </c>
      <c r="J18" s="10">
        <f t="shared" si="0"/>
        <v>0</v>
      </c>
    </row>
    <row r="19" spans="1:10" ht="30" customHeight="1">
      <c r="A19" s="7" t="s">
        <v>20</v>
      </c>
      <c r="B19" s="25"/>
      <c r="C19" s="26"/>
      <c r="D19" s="39" t="str">
        <f t="shared" si="1"/>
        <v>OŠ 22.lipnja, Sisak</v>
      </c>
      <c r="E19" s="28">
        <v>3</v>
      </c>
      <c r="F19" s="37"/>
      <c r="G19" s="8"/>
      <c r="H19" s="9" t="s">
        <v>10</v>
      </c>
      <c r="I19" s="27">
        <f t="shared" si="2"/>
        <v>70</v>
      </c>
      <c r="J19" s="10">
        <f t="shared" si="0"/>
        <v>0</v>
      </c>
    </row>
    <row r="20" spans="1:10" ht="30" customHeight="1">
      <c r="A20" s="7" t="s">
        <v>21</v>
      </c>
      <c r="B20" s="25"/>
      <c r="C20" s="26"/>
      <c r="D20" s="39" t="str">
        <f t="shared" si="1"/>
        <v>OŠ 22.lipnja, Sisak</v>
      </c>
      <c r="E20" s="28">
        <v>3</v>
      </c>
      <c r="F20" s="37"/>
      <c r="G20" s="8"/>
      <c r="H20" s="9" t="s">
        <v>10</v>
      </c>
      <c r="I20" s="27">
        <f t="shared" si="2"/>
        <v>70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 t="str">
        <f t="shared" si="1"/>
        <v>OŠ 22.lipnja, Sisak</v>
      </c>
      <c r="E21" s="28">
        <v>3</v>
      </c>
      <c r="F21" s="37"/>
      <c r="G21" s="8"/>
      <c r="H21" s="9" t="s">
        <v>10</v>
      </c>
      <c r="I21" s="27">
        <f t="shared" si="2"/>
        <v>70</v>
      </c>
      <c r="J21" s="10">
        <f t="shared" si="0"/>
        <v>0</v>
      </c>
    </row>
    <row r="22" spans="1:10" ht="30" customHeight="1">
      <c r="A22" s="7" t="s">
        <v>23</v>
      </c>
      <c r="B22" s="25"/>
      <c r="C22" s="26"/>
      <c r="D22" s="39" t="str">
        <f t="shared" si="1"/>
        <v>OŠ 22.lipnja, Sisak</v>
      </c>
      <c r="E22" s="28">
        <v>3</v>
      </c>
      <c r="F22" s="37"/>
      <c r="G22" s="8"/>
      <c r="H22" s="9" t="s">
        <v>10</v>
      </c>
      <c r="I22" s="27">
        <f t="shared" si="2"/>
        <v>70</v>
      </c>
      <c r="J22" s="10">
        <f t="shared" si="0"/>
        <v>0</v>
      </c>
    </row>
    <row r="23" spans="1:10" ht="30" customHeight="1">
      <c r="A23" s="7" t="s">
        <v>24</v>
      </c>
      <c r="B23" s="25"/>
      <c r="C23" s="26"/>
      <c r="D23" s="39" t="str">
        <f t="shared" si="1"/>
        <v>OŠ 22.lipnja, Sisak</v>
      </c>
      <c r="E23" s="28">
        <v>3</v>
      </c>
      <c r="F23" s="37"/>
      <c r="G23" s="8"/>
      <c r="H23" s="9" t="s">
        <v>10</v>
      </c>
      <c r="I23" s="27">
        <f t="shared" si="2"/>
        <v>70</v>
      </c>
      <c r="J23" s="10">
        <f t="shared" si="0"/>
        <v>0</v>
      </c>
    </row>
    <row r="24" spans="1:10" ht="30" customHeight="1">
      <c r="A24" s="7" t="s">
        <v>31</v>
      </c>
      <c r="B24" s="25"/>
      <c r="C24" s="26"/>
      <c r="D24" s="39" t="str">
        <f t="shared" si="1"/>
        <v>OŠ 22.lipnja, Sisak</v>
      </c>
      <c r="E24" s="28">
        <v>3</v>
      </c>
      <c r="F24" s="37"/>
      <c r="G24" s="8"/>
      <c r="H24" s="9" t="s">
        <v>10</v>
      </c>
      <c r="I24" s="27">
        <f t="shared" si="2"/>
        <v>70</v>
      </c>
      <c r="J24" s="10">
        <f t="shared" si="0"/>
        <v>0</v>
      </c>
    </row>
    <row r="25" spans="1:10" ht="30" customHeight="1">
      <c r="A25" s="7" t="s">
        <v>32</v>
      </c>
      <c r="B25" s="25"/>
      <c r="C25" s="26"/>
      <c r="D25" s="39" t="str">
        <f t="shared" si="1"/>
        <v>OŠ 22.lipnja, Sisak</v>
      </c>
      <c r="E25" s="28">
        <v>3</v>
      </c>
      <c r="F25" s="37"/>
      <c r="G25" s="8"/>
      <c r="H25" s="9" t="s">
        <v>10</v>
      </c>
      <c r="I25" s="27">
        <f t="shared" si="2"/>
        <v>70</v>
      </c>
      <c r="J25" s="10">
        <f t="shared" si="0"/>
        <v>0</v>
      </c>
    </row>
    <row r="26" spans="1:10" ht="30" customHeight="1">
      <c r="A26" s="7" t="s">
        <v>33</v>
      </c>
      <c r="B26" s="25"/>
      <c r="C26" s="26"/>
      <c r="D26" s="39" t="str">
        <f t="shared" si="1"/>
        <v>OŠ 22.lipnja, Sisak</v>
      </c>
      <c r="E26" s="28">
        <v>3</v>
      </c>
      <c r="F26" s="37"/>
      <c r="G26" s="8"/>
      <c r="H26" s="9" t="s">
        <v>10</v>
      </c>
      <c r="I26" s="27">
        <f t="shared" si="2"/>
        <v>70</v>
      </c>
      <c r="J26" s="10">
        <f t="shared" si="0"/>
        <v>0</v>
      </c>
    </row>
    <row r="27" spans="1:10" ht="30" customHeight="1">
      <c r="A27" s="7" t="s">
        <v>34</v>
      </c>
      <c r="B27" s="25"/>
      <c r="C27" s="26"/>
      <c r="D27" s="39" t="str">
        <f t="shared" si="1"/>
        <v>OŠ 22.lipnja, Sisak</v>
      </c>
      <c r="E27" s="28">
        <v>3</v>
      </c>
      <c r="F27" s="37"/>
      <c r="G27" s="8"/>
      <c r="H27" s="9" t="s">
        <v>10</v>
      </c>
      <c r="I27" s="27">
        <f t="shared" si="2"/>
        <v>70</v>
      </c>
      <c r="J27" s="10">
        <f t="shared" si="0"/>
        <v>0</v>
      </c>
    </row>
    <row r="28" spans="1:10" ht="30" customHeight="1">
      <c r="A28" s="7" t="s">
        <v>35</v>
      </c>
      <c r="B28" s="25"/>
      <c r="C28" s="26"/>
      <c r="D28" s="39" t="str">
        <f t="shared" si="1"/>
        <v>OŠ 22.lipnja, Sisak</v>
      </c>
      <c r="E28" s="28">
        <v>3</v>
      </c>
      <c r="F28" s="37"/>
      <c r="G28" s="8"/>
      <c r="H28" s="9" t="s">
        <v>10</v>
      </c>
      <c r="I28" s="27">
        <f t="shared" si="2"/>
        <v>70</v>
      </c>
      <c r="J28" s="10">
        <f t="shared" si="0"/>
        <v>0</v>
      </c>
    </row>
    <row r="29" spans="1:10" ht="30" customHeight="1">
      <c r="A29" s="7" t="s">
        <v>36</v>
      </c>
      <c r="B29" s="25"/>
      <c r="C29" s="26"/>
      <c r="D29" s="39" t="str">
        <f t="shared" si="1"/>
        <v>OŠ 22.lipnja, Sisak</v>
      </c>
      <c r="E29" s="28">
        <v>3</v>
      </c>
      <c r="F29" s="37"/>
      <c r="G29" s="8"/>
      <c r="H29" s="9" t="s">
        <v>10</v>
      </c>
      <c r="I29" s="27">
        <f t="shared" si="2"/>
        <v>70</v>
      </c>
      <c r="J29" s="10">
        <f t="shared" si="0"/>
        <v>0</v>
      </c>
    </row>
    <row r="30" spans="1:10" ht="30" customHeight="1">
      <c r="A30" s="7" t="s">
        <v>37</v>
      </c>
      <c r="B30" s="25"/>
      <c r="C30" s="26"/>
      <c r="D30" s="39" t="str">
        <f t="shared" si="1"/>
        <v>OŠ 22.lipnja, Sisak</v>
      </c>
      <c r="E30" s="28">
        <v>3</v>
      </c>
      <c r="F30" s="37"/>
      <c r="G30" s="8"/>
      <c r="H30" s="9" t="s">
        <v>10</v>
      </c>
      <c r="I30" s="27">
        <f t="shared" si="2"/>
        <v>70</v>
      </c>
      <c r="J30" s="10">
        <f t="shared" si="0"/>
        <v>0</v>
      </c>
    </row>
    <row r="31" spans="1:10" ht="30" customHeight="1">
      <c r="A31" s="7" t="s">
        <v>38</v>
      </c>
      <c r="B31" s="25"/>
      <c r="C31" s="26"/>
      <c r="D31" s="39" t="str">
        <f t="shared" si="1"/>
        <v>OŠ 22.lipnja, Sisak</v>
      </c>
      <c r="E31" s="28">
        <v>3</v>
      </c>
      <c r="F31" s="37"/>
      <c r="G31" s="8"/>
      <c r="H31" s="9" t="s">
        <v>10</v>
      </c>
      <c r="I31" s="27">
        <f t="shared" si="2"/>
        <v>70</v>
      </c>
      <c r="J31" s="10">
        <f t="shared" si="0"/>
        <v>0</v>
      </c>
    </row>
    <row r="32" spans="1:10" ht="30" customHeight="1">
      <c r="A32" s="7" t="s">
        <v>39</v>
      </c>
      <c r="B32" s="25"/>
      <c r="C32" s="26"/>
      <c r="D32" s="39" t="str">
        <f t="shared" si="1"/>
        <v>OŠ 22.lipnja, Sisak</v>
      </c>
      <c r="E32" s="28">
        <v>3</v>
      </c>
      <c r="F32" s="37"/>
      <c r="G32" s="8"/>
      <c r="H32" s="9" t="s">
        <v>10</v>
      </c>
      <c r="I32" s="27">
        <f t="shared" si="2"/>
        <v>70</v>
      </c>
      <c r="J32" s="10">
        <f t="shared" si="0"/>
        <v>0</v>
      </c>
    </row>
    <row r="33" spans="1:10" ht="30" customHeight="1">
      <c r="A33" s="7" t="s">
        <v>40</v>
      </c>
      <c r="B33" s="25"/>
      <c r="C33" s="26"/>
      <c r="D33" s="39" t="str">
        <f t="shared" si="1"/>
        <v>OŠ 22.lipnja, Sisak</v>
      </c>
      <c r="E33" s="28">
        <v>3</v>
      </c>
      <c r="F33" s="37"/>
      <c r="G33" s="8"/>
      <c r="H33" s="9" t="s">
        <v>10</v>
      </c>
      <c r="I33" s="27">
        <f t="shared" si="2"/>
        <v>70</v>
      </c>
      <c r="J33" s="10">
        <f t="shared" si="0"/>
        <v>0</v>
      </c>
    </row>
    <row r="34" spans="1:10" ht="30" customHeight="1">
      <c r="A34" s="7" t="s">
        <v>41</v>
      </c>
      <c r="B34" s="25"/>
      <c r="C34" s="26"/>
      <c r="D34" s="39" t="str">
        <f t="shared" si="1"/>
        <v>OŠ 22.lipnja, Sisak</v>
      </c>
      <c r="E34" s="28">
        <v>3</v>
      </c>
      <c r="F34" s="37"/>
      <c r="G34" s="8"/>
      <c r="H34" s="9" t="s">
        <v>10</v>
      </c>
      <c r="I34" s="27">
        <f t="shared" si="2"/>
        <v>70</v>
      </c>
      <c r="J34" s="10">
        <f t="shared" si="0"/>
        <v>0</v>
      </c>
    </row>
    <row r="35" spans="1:10" ht="30" customHeight="1">
      <c r="A35" s="7" t="s">
        <v>42</v>
      </c>
      <c r="B35" s="25"/>
      <c r="C35" s="26"/>
      <c r="D35" s="39" t="str">
        <f t="shared" si="1"/>
        <v>OŠ 22.lipnja, Sisak</v>
      </c>
      <c r="E35" s="28">
        <v>3</v>
      </c>
      <c r="F35" s="37"/>
      <c r="G35" s="8"/>
      <c r="H35" s="9" t="s">
        <v>10</v>
      </c>
      <c r="I35" s="27">
        <f t="shared" si="2"/>
        <v>70</v>
      </c>
      <c r="J35" s="10">
        <f t="shared" si="0"/>
        <v>0</v>
      </c>
    </row>
    <row r="36" spans="1:10" ht="30" customHeight="1">
      <c r="A36" s="7" t="s">
        <v>43</v>
      </c>
      <c r="B36" s="25"/>
      <c r="C36" s="26"/>
      <c r="D36" s="39" t="str">
        <f t="shared" si="1"/>
        <v>OŠ 22.lipnja, Sisak</v>
      </c>
      <c r="E36" s="28">
        <v>3</v>
      </c>
      <c r="F36" s="37"/>
      <c r="G36" s="8"/>
      <c r="H36" s="9" t="s">
        <v>10</v>
      </c>
      <c r="I36" s="27">
        <f t="shared" si="2"/>
        <v>70</v>
      </c>
      <c r="J36" s="10">
        <f t="shared" si="0"/>
        <v>0</v>
      </c>
    </row>
    <row r="37" spans="1:10" ht="30" customHeight="1" thickBot="1">
      <c r="A37" s="11" t="s">
        <v>44</v>
      </c>
      <c r="B37" s="36"/>
      <c r="C37" s="33"/>
      <c r="D37" s="40" t="str">
        <f t="shared" si="1"/>
        <v>OŠ 22.lipnja, Sisak</v>
      </c>
      <c r="E37" s="34">
        <v>3</v>
      </c>
      <c r="F37" s="38"/>
      <c r="G37" s="12"/>
      <c r="H37" s="13" t="s">
        <v>10</v>
      </c>
      <c r="I37" s="35">
        <f t="shared" si="2"/>
        <v>70</v>
      </c>
      <c r="J37" s="14">
        <f>SUM(G37/I37)</f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199</v>
      </c>
      <c r="H38" s="17" t="s">
        <v>10</v>
      </c>
      <c r="I38" s="18">
        <f>SUM(G3*J5)</f>
        <v>420</v>
      </c>
      <c r="J38" s="19">
        <f>SUM(G38/I38)</f>
        <v>0.4738095238095238</v>
      </c>
    </row>
    <row r="39" spans="1:10" ht="15.75" customHeight="1">
      <c r="A39" s="58" t="s">
        <v>49</v>
      </c>
      <c r="B39" s="30"/>
      <c r="C39" s="30"/>
      <c r="D39" s="87" t="s">
        <v>125</v>
      </c>
      <c r="E39" s="88"/>
      <c r="F39" s="88"/>
      <c r="G39" s="88"/>
      <c r="H39" s="88"/>
      <c r="I39" s="88"/>
      <c r="J39" s="89"/>
    </row>
    <row r="40" spans="1:11" s="20" customFormat="1" ht="19.5" customHeight="1">
      <c r="A40" s="90" t="s">
        <v>80</v>
      </c>
      <c r="B40" s="90"/>
      <c r="C40" s="90"/>
      <c r="D40" s="64"/>
      <c r="E40" s="91" t="s">
        <v>81</v>
      </c>
      <c r="F40" s="91"/>
      <c r="G40" s="91"/>
      <c r="H40" s="91"/>
      <c r="I40" s="91"/>
      <c r="J40" s="91"/>
      <c r="K40"/>
    </row>
    <row r="41" spans="1:10" ht="15.75" customHeight="1">
      <c r="A41" s="80" t="s">
        <v>27</v>
      </c>
      <c r="B41" s="80"/>
      <c r="C41" s="80"/>
      <c r="D41" s="63"/>
      <c r="E41" s="59" t="s">
        <v>55</v>
      </c>
      <c r="F41" s="63"/>
      <c r="G41" s="63"/>
      <c r="H41" s="63"/>
      <c r="I41" s="63"/>
      <c r="J41" s="63"/>
    </row>
    <row r="42" ht="12.75"/>
  </sheetData>
  <sheetProtection password="CE96" sheet="1"/>
  <mergeCells count="14">
    <mergeCell ref="A4:C4"/>
    <mergeCell ref="D4:E4"/>
    <mergeCell ref="G4:J4"/>
    <mergeCell ref="A41:C41"/>
    <mergeCell ref="A5:C5"/>
    <mergeCell ref="D5:E5"/>
    <mergeCell ref="F5:I5"/>
    <mergeCell ref="D39:J39"/>
    <mergeCell ref="A40:C40"/>
    <mergeCell ref="E40:J40"/>
    <mergeCell ref="A2:F2"/>
    <mergeCell ref="A3:C3"/>
    <mergeCell ref="D3:E3"/>
    <mergeCell ref="G3:J3"/>
  </mergeCells>
  <conditionalFormatting sqref="J9:J37">
    <cfRule type="cellIs" priority="3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1" dxfId="0" operator="between" stopIfTrue="1">
      <formula>0</formula>
      <formula>1000</formula>
    </cfRule>
  </conditionalFormatting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1"/>
  <sheetViews>
    <sheetView zoomScalePageLayoutView="0" workbookViewId="0" topLeftCell="A33">
      <selection activeCell="D39" sqref="D39:J39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51</v>
      </c>
    </row>
    <row r="2" spans="1:11" s="3" customFormat="1" ht="26.25" customHeight="1" thickTop="1">
      <c r="A2" s="65" t="s">
        <v>50</v>
      </c>
      <c r="B2" s="66"/>
      <c r="C2" s="66"/>
      <c r="D2" s="66"/>
      <c r="E2" s="66"/>
      <c r="F2" s="66"/>
      <c r="G2" s="60"/>
      <c r="H2" s="60"/>
      <c r="I2" s="60"/>
      <c r="J2" s="61"/>
      <c r="K2"/>
    </row>
    <row r="3" spans="1:10" ht="30" customHeight="1">
      <c r="A3" s="67" t="s">
        <v>0</v>
      </c>
      <c r="B3" s="68"/>
      <c r="C3" s="68"/>
      <c r="D3" s="69" t="s">
        <v>56</v>
      </c>
      <c r="E3" s="70"/>
      <c r="F3" s="1" t="s">
        <v>1</v>
      </c>
      <c r="G3" s="71">
        <v>70</v>
      </c>
      <c r="H3" s="71"/>
      <c r="I3" s="71"/>
      <c r="J3" s="72"/>
    </row>
    <row r="4" spans="1:10" ht="35.25" customHeight="1">
      <c r="A4" s="73" t="s">
        <v>53</v>
      </c>
      <c r="B4" s="74"/>
      <c r="C4" s="74"/>
      <c r="D4" s="75" t="s">
        <v>66</v>
      </c>
      <c r="E4" s="76"/>
      <c r="F4" s="2" t="s">
        <v>2</v>
      </c>
      <c r="G4" s="77" t="s">
        <v>57</v>
      </c>
      <c r="H4" s="78"/>
      <c r="I4" s="78"/>
      <c r="J4" s="79"/>
    </row>
    <row r="5" spans="1:10" ht="41.25" customHeight="1" thickBot="1">
      <c r="A5" s="81" t="s">
        <v>3</v>
      </c>
      <c r="B5" s="82"/>
      <c r="C5" s="82"/>
      <c r="D5" s="83" t="s">
        <v>65</v>
      </c>
      <c r="E5" s="84"/>
      <c r="F5" s="85" t="s">
        <v>46</v>
      </c>
      <c r="G5" s="86"/>
      <c r="H5" s="86"/>
      <c r="I5" s="86"/>
      <c r="J5" s="41">
        <v>10</v>
      </c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 t="s">
        <v>82</v>
      </c>
      <c r="C9" s="26" t="s">
        <v>83</v>
      </c>
      <c r="D9" s="39" t="str">
        <f>$D$4</f>
        <v>OŠ 22.lipnja, Sisak</v>
      </c>
      <c r="E9" s="28">
        <v>3</v>
      </c>
      <c r="F9" s="37" t="s">
        <v>69</v>
      </c>
      <c r="G9" s="8">
        <v>55</v>
      </c>
      <c r="H9" s="9" t="s">
        <v>10</v>
      </c>
      <c r="I9" s="27">
        <f>SUM($G$3)</f>
        <v>70</v>
      </c>
      <c r="J9" s="10">
        <f aca="true" t="shared" si="0" ref="J9:J36">SUM(G9/I9)</f>
        <v>0.7857142857142857</v>
      </c>
    </row>
    <row r="10" spans="1:10" ht="30" customHeight="1">
      <c r="A10" s="7" t="s">
        <v>11</v>
      </c>
      <c r="B10" s="25" t="s">
        <v>84</v>
      </c>
      <c r="C10" s="26" t="s">
        <v>85</v>
      </c>
      <c r="D10" s="39" t="str">
        <f aca="true" t="shared" si="1" ref="D10:D37">$D$4</f>
        <v>OŠ 22.lipnja, Sisak</v>
      </c>
      <c r="E10" s="28">
        <v>3</v>
      </c>
      <c r="F10" s="37" t="s">
        <v>69</v>
      </c>
      <c r="G10" s="8">
        <v>41</v>
      </c>
      <c r="H10" s="9" t="s">
        <v>10</v>
      </c>
      <c r="I10" s="27">
        <f aca="true" t="shared" si="2" ref="I10:I37">SUM($G$3)</f>
        <v>70</v>
      </c>
      <c r="J10" s="10">
        <f t="shared" si="0"/>
        <v>0.5857142857142857</v>
      </c>
    </row>
    <row r="11" spans="1:10" ht="30" customHeight="1">
      <c r="A11" s="7" t="s">
        <v>12</v>
      </c>
      <c r="B11" s="25" t="s">
        <v>86</v>
      </c>
      <c r="C11" s="26" t="s">
        <v>87</v>
      </c>
      <c r="D11" s="39" t="str">
        <f t="shared" si="1"/>
        <v>OŠ 22.lipnja, Sisak</v>
      </c>
      <c r="E11" s="28">
        <v>3</v>
      </c>
      <c r="F11" s="37" t="s">
        <v>69</v>
      </c>
      <c r="G11" s="8">
        <v>40</v>
      </c>
      <c r="H11" s="9" t="s">
        <v>10</v>
      </c>
      <c r="I11" s="27">
        <f t="shared" si="2"/>
        <v>70</v>
      </c>
      <c r="J11" s="10">
        <f t="shared" si="0"/>
        <v>0.5714285714285714</v>
      </c>
    </row>
    <row r="12" spans="1:10" ht="30" customHeight="1">
      <c r="A12" s="7" t="s">
        <v>13</v>
      </c>
      <c r="B12" s="25" t="s">
        <v>88</v>
      </c>
      <c r="C12" s="26" t="s">
        <v>89</v>
      </c>
      <c r="D12" s="39" t="str">
        <f t="shared" si="1"/>
        <v>OŠ 22.lipnja, Sisak</v>
      </c>
      <c r="E12" s="28">
        <v>3</v>
      </c>
      <c r="F12" s="37" t="s">
        <v>69</v>
      </c>
      <c r="G12" s="8">
        <v>38</v>
      </c>
      <c r="H12" s="9" t="s">
        <v>10</v>
      </c>
      <c r="I12" s="27">
        <f t="shared" si="2"/>
        <v>70</v>
      </c>
      <c r="J12" s="10">
        <f t="shared" si="0"/>
        <v>0.5428571428571428</v>
      </c>
    </row>
    <row r="13" spans="1:10" ht="30" customHeight="1">
      <c r="A13" s="7" t="s">
        <v>14</v>
      </c>
      <c r="B13" s="25" t="s">
        <v>90</v>
      </c>
      <c r="C13" s="26" t="s">
        <v>91</v>
      </c>
      <c r="D13" s="39" t="str">
        <f t="shared" si="1"/>
        <v>OŠ 22.lipnja, Sisak</v>
      </c>
      <c r="E13" s="28">
        <v>3</v>
      </c>
      <c r="F13" s="37" t="s">
        <v>69</v>
      </c>
      <c r="G13" s="8">
        <v>35</v>
      </c>
      <c r="H13" s="9" t="s">
        <v>10</v>
      </c>
      <c r="I13" s="27">
        <f t="shared" si="2"/>
        <v>70</v>
      </c>
      <c r="J13" s="10">
        <f t="shared" si="0"/>
        <v>0.5</v>
      </c>
    </row>
    <row r="14" spans="1:10" ht="30" customHeight="1">
      <c r="A14" s="7" t="s">
        <v>15</v>
      </c>
      <c r="B14" s="25" t="s">
        <v>92</v>
      </c>
      <c r="C14" s="26" t="s">
        <v>93</v>
      </c>
      <c r="D14" s="39" t="str">
        <f t="shared" si="1"/>
        <v>OŠ 22.lipnja, Sisak</v>
      </c>
      <c r="E14" s="28">
        <v>3</v>
      </c>
      <c r="F14" s="37" t="s">
        <v>69</v>
      </c>
      <c r="G14" s="8">
        <v>33</v>
      </c>
      <c r="H14" s="9" t="s">
        <v>10</v>
      </c>
      <c r="I14" s="27">
        <f t="shared" si="2"/>
        <v>70</v>
      </c>
      <c r="J14" s="10">
        <f t="shared" si="0"/>
        <v>0.4714285714285714</v>
      </c>
    </row>
    <row r="15" spans="1:10" ht="30" customHeight="1">
      <c r="A15" s="7" t="s">
        <v>16</v>
      </c>
      <c r="B15" s="25" t="s">
        <v>94</v>
      </c>
      <c r="C15" s="26" t="s">
        <v>95</v>
      </c>
      <c r="D15" s="39" t="str">
        <f t="shared" si="1"/>
        <v>OŠ 22.lipnja, Sisak</v>
      </c>
      <c r="E15" s="28">
        <v>3</v>
      </c>
      <c r="F15" s="37" t="s">
        <v>69</v>
      </c>
      <c r="G15" s="8">
        <v>32</v>
      </c>
      <c r="H15" s="9" t="s">
        <v>10</v>
      </c>
      <c r="I15" s="27">
        <f t="shared" si="2"/>
        <v>70</v>
      </c>
      <c r="J15" s="10">
        <f t="shared" si="0"/>
        <v>0.45714285714285713</v>
      </c>
    </row>
    <row r="16" spans="1:10" ht="30" customHeight="1">
      <c r="A16" s="7" t="s">
        <v>17</v>
      </c>
      <c r="B16" s="25" t="s">
        <v>96</v>
      </c>
      <c r="C16" s="26" t="s">
        <v>97</v>
      </c>
      <c r="D16" s="39" t="str">
        <f t="shared" si="1"/>
        <v>OŠ 22.lipnja, Sisak</v>
      </c>
      <c r="E16" s="28">
        <v>3</v>
      </c>
      <c r="F16" s="37" t="s">
        <v>69</v>
      </c>
      <c r="G16" s="8">
        <v>30</v>
      </c>
      <c r="H16" s="9" t="s">
        <v>10</v>
      </c>
      <c r="I16" s="27">
        <f t="shared" si="2"/>
        <v>70</v>
      </c>
      <c r="J16" s="10">
        <f t="shared" si="0"/>
        <v>0.42857142857142855</v>
      </c>
    </row>
    <row r="17" spans="1:10" ht="30" customHeight="1">
      <c r="A17" s="7" t="s">
        <v>18</v>
      </c>
      <c r="B17" s="25" t="s">
        <v>98</v>
      </c>
      <c r="C17" s="26" t="s">
        <v>99</v>
      </c>
      <c r="D17" s="39" t="str">
        <f t="shared" si="1"/>
        <v>OŠ 22.lipnja, Sisak</v>
      </c>
      <c r="E17" s="28">
        <v>3</v>
      </c>
      <c r="F17" s="37" t="s">
        <v>69</v>
      </c>
      <c r="G17" s="8">
        <v>28</v>
      </c>
      <c r="H17" s="9" t="s">
        <v>10</v>
      </c>
      <c r="I17" s="27">
        <f t="shared" si="2"/>
        <v>70</v>
      </c>
      <c r="J17" s="10">
        <f t="shared" si="0"/>
        <v>0.4</v>
      </c>
    </row>
    <row r="18" spans="1:10" ht="30" customHeight="1">
      <c r="A18" s="7" t="s">
        <v>19</v>
      </c>
      <c r="B18" s="25" t="s">
        <v>100</v>
      </c>
      <c r="C18" s="26" t="s">
        <v>122</v>
      </c>
      <c r="D18" s="39" t="str">
        <f t="shared" si="1"/>
        <v>OŠ 22.lipnja, Sisak</v>
      </c>
      <c r="E18" s="28">
        <v>3</v>
      </c>
      <c r="F18" s="37" t="s">
        <v>69</v>
      </c>
      <c r="G18" s="8">
        <v>27</v>
      </c>
      <c r="H18" s="9" t="s">
        <v>10</v>
      </c>
      <c r="I18" s="27">
        <f t="shared" si="2"/>
        <v>70</v>
      </c>
      <c r="J18" s="10">
        <f t="shared" si="0"/>
        <v>0.38571428571428573</v>
      </c>
    </row>
    <row r="19" spans="1:10" ht="30" customHeight="1">
      <c r="A19" s="7" t="s">
        <v>20</v>
      </c>
      <c r="B19" s="25"/>
      <c r="C19" s="26"/>
      <c r="D19" s="39" t="str">
        <f t="shared" si="1"/>
        <v>OŠ 22.lipnja, Sisak</v>
      </c>
      <c r="E19" s="28">
        <v>3</v>
      </c>
      <c r="F19" s="37"/>
      <c r="G19" s="8"/>
      <c r="H19" s="9" t="s">
        <v>10</v>
      </c>
      <c r="I19" s="27">
        <f t="shared" si="2"/>
        <v>70</v>
      </c>
      <c r="J19" s="10">
        <f t="shared" si="0"/>
        <v>0</v>
      </c>
    </row>
    <row r="20" spans="1:10" ht="30" customHeight="1">
      <c r="A20" s="7" t="s">
        <v>21</v>
      </c>
      <c r="B20" s="25"/>
      <c r="C20" s="26"/>
      <c r="D20" s="39" t="str">
        <f t="shared" si="1"/>
        <v>OŠ 22.lipnja, Sisak</v>
      </c>
      <c r="E20" s="28">
        <v>3</v>
      </c>
      <c r="F20" s="37"/>
      <c r="G20" s="8"/>
      <c r="H20" s="9" t="s">
        <v>10</v>
      </c>
      <c r="I20" s="27">
        <f t="shared" si="2"/>
        <v>70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 t="str">
        <f t="shared" si="1"/>
        <v>OŠ 22.lipnja, Sisak</v>
      </c>
      <c r="E21" s="28">
        <v>3</v>
      </c>
      <c r="F21" s="37"/>
      <c r="G21" s="8"/>
      <c r="H21" s="9" t="s">
        <v>10</v>
      </c>
      <c r="I21" s="27">
        <f t="shared" si="2"/>
        <v>70</v>
      </c>
      <c r="J21" s="10">
        <f t="shared" si="0"/>
        <v>0</v>
      </c>
    </row>
    <row r="22" spans="1:10" ht="30" customHeight="1">
      <c r="A22" s="7" t="s">
        <v>23</v>
      </c>
      <c r="B22" s="25"/>
      <c r="C22" s="26"/>
      <c r="D22" s="39" t="str">
        <f t="shared" si="1"/>
        <v>OŠ 22.lipnja, Sisak</v>
      </c>
      <c r="E22" s="28">
        <v>3</v>
      </c>
      <c r="F22" s="37"/>
      <c r="G22" s="8"/>
      <c r="H22" s="9" t="s">
        <v>10</v>
      </c>
      <c r="I22" s="27">
        <f t="shared" si="2"/>
        <v>70</v>
      </c>
      <c r="J22" s="10">
        <f t="shared" si="0"/>
        <v>0</v>
      </c>
    </row>
    <row r="23" spans="1:10" ht="30" customHeight="1">
      <c r="A23" s="7" t="s">
        <v>24</v>
      </c>
      <c r="B23" s="25"/>
      <c r="C23" s="26"/>
      <c r="D23" s="39" t="str">
        <f t="shared" si="1"/>
        <v>OŠ 22.lipnja, Sisak</v>
      </c>
      <c r="E23" s="28">
        <v>3</v>
      </c>
      <c r="F23" s="37"/>
      <c r="G23" s="8"/>
      <c r="H23" s="9" t="s">
        <v>10</v>
      </c>
      <c r="I23" s="27">
        <f t="shared" si="2"/>
        <v>70</v>
      </c>
      <c r="J23" s="10">
        <f t="shared" si="0"/>
        <v>0</v>
      </c>
    </row>
    <row r="24" spans="1:10" ht="30" customHeight="1">
      <c r="A24" s="7" t="s">
        <v>31</v>
      </c>
      <c r="B24" s="25"/>
      <c r="C24" s="26"/>
      <c r="D24" s="39" t="str">
        <f t="shared" si="1"/>
        <v>OŠ 22.lipnja, Sisak</v>
      </c>
      <c r="E24" s="28">
        <v>3</v>
      </c>
      <c r="F24" s="37"/>
      <c r="G24" s="8"/>
      <c r="H24" s="9" t="s">
        <v>10</v>
      </c>
      <c r="I24" s="27">
        <f t="shared" si="2"/>
        <v>70</v>
      </c>
      <c r="J24" s="10">
        <f t="shared" si="0"/>
        <v>0</v>
      </c>
    </row>
    <row r="25" spans="1:10" ht="30" customHeight="1">
      <c r="A25" s="7" t="s">
        <v>32</v>
      </c>
      <c r="B25" s="25"/>
      <c r="C25" s="26"/>
      <c r="D25" s="39" t="str">
        <f t="shared" si="1"/>
        <v>OŠ 22.lipnja, Sisak</v>
      </c>
      <c r="E25" s="28">
        <v>3</v>
      </c>
      <c r="F25" s="37"/>
      <c r="G25" s="8"/>
      <c r="H25" s="9" t="s">
        <v>10</v>
      </c>
      <c r="I25" s="27">
        <f t="shared" si="2"/>
        <v>70</v>
      </c>
      <c r="J25" s="10">
        <f t="shared" si="0"/>
        <v>0</v>
      </c>
    </row>
    <row r="26" spans="1:10" ht="30" customHeight="1">
      <c r="A26" s="7" t="s">
        <v>33</v>
      </c>
      <c r="B26" s="25"/>
      <c r="C26" s="26"/>
      <c r="D26" s="39" t="str">
        <f t="shared" si="1"/>
        <v>OŠ 22.lipnja, Sisak</v>
      </c>
      <c r="E26" s="28">
        <v>3</v>
      </c>
      <c r="F26" s="37"/>
      <c r="G26" s="8"/>
      <c r="H26" s="9" t="s">
        <v>10</v>
      </c>
      <c r="I26" s="27">
        <f t="shared" si="2"/>
        <v>70</v>
      </c>
      <c r="J26" s="10">
        <f t="shared" si="0"/>
        <v>0</v>
      </c>
    </row>
    <row r="27" spans="1:10" ht="30" customHeight="1">
      <c r="A27" s="7" t="s">
        <v>34</v>
      </c>
      <c r="B27" s="25"/>
      <c r="C27" s="26"/>
      <c r="D27" s="39" t="str">
        <f t="shared" si="1"/>
        <v>OŠ 22.lipnja, Sisak</v>
      </c>
      <c r="E27" s="28">
        <v>3</v>
      </c>
      <c r="F27" s="37"/>
      <c r="G27" s="8"/>
      <c r="H27" s="9" t="s">
        <v>10</v>
      </c>
      <c r="I27" s="27">
        <f t="shared" si="2"/>
        <v>70</v>
      </c>
      <c r="J27" s="10">
        <f t="shared" si="0"/>
        <v>0</v>
      </c>
    </row>
    <row r="28" spans="1:10" ht="30" customHeight="1">
      <c r="A28" s="7" t="s">
        <v>35</v>
      </c>
      <c r="B28" s="25"/>
      <c r="C28" s="26"/>
      <c r="D28" s="39" t="str">
        <f t="shared" si="1"/>
        <v>OŠ 22.lipnja, Sisak</v>
      </c>
      <c r="E28" s="28">
        <v>3</v>
      </c>
      <c r="F28" s="37"/>
      <c r="G28" s="8"/>
      <c r="H28" s="9" t="s">
        <v>10</v>
      </c>
      <c r="I28" s="27">
        <f t="shared" si="2"/>
        <v>70</v>
      </c>
      <c r="J28" s="10">
        <f t="shared" si="0"/>
        <v>0</v>
      </c>
    </row>
    <row r="29" spans="1:10" ht="30" customHeight="1">
      <c r="A29" s="7" t="s">
        <v>36</v>
      </c>
      <c r="B29" s="25"/>
      <c r="C29" s="26"/>
      <c r="D29" s="39" t="str">
        <f t="shared" si="1"/>
        <v>OŠ 22.lipnja, Sisak</v>
      </c>
      <c r="E29" s="28">
        <v>3</v>
      </c>
      <c r="F29" s="37"/>
      <c r="G29" s="8"/>
      <c r="H29" s="9" t="s">
        <v>10</v>
      </c>
      <c r="I29" s="27">
        <f t="shared" si="2"/>
        <v>70</v>
      </c>
      <c r="J29" s="10">
        <f t="shared" si="0"/>
        <v>0</v>
      </c>
    </row>
    <row r="30" spans="1:10" ht="30" customHeight="1">
      <c r="A30" s="7" t="s">
        <v>37</v>
      </c>
      <c r="B30" s="25"/>
      <c r="C30" s="26"/>
      <c r="D30" s="39" t="str">
        <f t="shared" si="1"/>
        <v>OŠ 22.lipnja, Sisak</v>
      </c>
      <c r="E30" s="28">
        <v>3</v>
      </c>
      <c r="F30" s="37"/>
      <c r="G30" s="8"/>
      <c r="H30" s="9" t="s">
        <v>10</v>
      </c>
      <c r="I30" s="27">
        <f t="shared" si="2"/>
        <v>70</v>
      </c>
      <c r="J30" s="10">
        <f t="shared" si="0"/>
        <v>0</v>
      </c>
    </row>
    <row r="31" spans="1:10" ht="30" customHeight="1">
      <c r="A31" s="7" t="s">
        <v>38</v>
      </c>
      <c r="B31" s="25"/>
      <c r="C31" s="26"/>
      <c r="D31" s="39" t="str">
        <f t="shared" si="1"/>
        <v>OŠ 22.lipnja, Sisak</v>
      </c>
      <c r="E31" s="28">
        <v>3</v>
      </c>
      <c r="F31" s="37"/>
      <c r="G31" s="8"/>
      <c r="H31" s="9" t="s">
        <v>10</v>
      </c>
      <c r="I31" s="27">
        <f t="shared" si="2"/>
        <v>70</v>
      </c>
      <c r="J31" s="10">
        <f t="shared" si="0"/>
        <v>0</v>
      </c>
    </row>
    <row r="32" spans="1:10" ht="30" customHeight="1">
      <c r="A32" s="7" t="s">
        <v>39</v>
      </c>
      <c r="B32" s="25"/>
      <c r="C32" s="26"/>
      <c r="D32" s="39" t="str">
        <f t="shared" si="1"/>
        <v>OŠ 22.lipnja, Sisak</v>
      </c>
      <c r="E32" s="28">
        <v>3</v>
      </c>
      <c r="F32" s="37"/>
      <c r="G32" s="8"/>
      <c r="H32" s="9" t="s">
        <v>10</v>
      </c>
      <c r="I32" s="27">
        <f t="shared" si="2"/>
        <v>70</v>
      </c>
      <c r="J32" s="10">
        <f t="shared" si="0"/>
        <v>0</v>
      </c>
    </row>
    <row r="33" spans="1:10" ht="30" customHeight="1">
      <c r="A33" s="7" t="s">
        <v>40</v>
      </c>
      <c r="B33" s="25"/>
      <c r="C33" s="26"/>
      <c r="D33" s="39" t="str">
        <f t="shared" si="1"/>
        <v>OŠ 22.lipnja, Sisak</v>
      </c>
      <c r="E33" s="28">
        <v>3</v>
      </c>
      <c r="F33" s="37"/>
      <c r="G33" s="8"/>
      <c r="H33" s="9" t="s">
        <v>10</v>
      </c>
      <c r="I33" s="27">
        <f t="shared" si="2"/>
        <v>70</v>
      </c>
      <c r="J33" s="10">
        <f t="shared" si="0"/>
        <v>0</v>
      </c>
    </row>
    <row r="34" spans="1:10" ht="30" customHeight="1">
      <c r="A34" s="7" t="s">
        <v>41</v>
      </c>
      <c r="B34" s="25"/>
      <c r="C34" s="26"/>
      <c r="D34" s="39" t="str">
        <f t="shared" si="1"/>
        <v>OŠ 22.lipnja, Sisak</v>
      </c>
      <c r="E34" s="28">
        <v>3</v>
      </c>
      <c r="F34" s="37"/>
      <c r="G34" s="8"/>
      <c r="H34" s="9" t="s">
        <v>10</v>
      </c>
      <c r="I34" s="27">
        <f t="shared" si="2"/>
        <v>70</v>
      </c>
      <c r="J34" s="10">
        <f t="shared" si="0"/>
        <v>0</v>
      </c>
    </row>
    <row r="35" spans="1:10" ht="30" customHeight="1">
      <c r="A35" s="7" t="s">
        <v>42</v>
      </c>
      <c r="B35" s="25"/>
      <c r="C35" s="26"/>
      <c r="D35" s="39" t="str">
        <f t="shared" si="1"/>
        <v>OŠ 22.lipnja, Sisak</v>
      </c>
      <c r="E35" s="28">
        <v>3</v>
      </c>
      <c r="F35" s="37"/>
      <c r="G35" s="8"/>
      <c r="H35" s="9" t="s">
        <v>10</v>
      </c>
      <c r="I35" s="27">
        <f t="shared" si="2"/>
        <v>70</v>
      </c>
      <c r="J35" s="10">
        <f t="shared" si="0"/>
        <v>0</v>
      </c>
    </row>
    <row r="36" spans="1:10" ht="30" customHeight="1">
      <c r="A36" s="7" t="s">
        <v>43</v>
      </c>
      <c r="B36" s="25"/>
      <c r="C36" s="26"/>
      <c r="D36" s="39" t="str">
        <f t="shared" si="1"/>
        <v>OŠ 22.lipnja, Sisak</v>
      </c>
      <c r="E36" s="28">
        <v>3</v>
      </c>
      <c r="F36" s="37"/>
      <c r="G36" s="8"/>
      <c r="H36" s="9" t="s">
        <v>10</v>
      </c>
      <c r="I36" s="27">
        <f t="shared" si="2"/>
        <v>70</v>
      </c>
      <c r="J36" s="10">
        <f t="shared" si="0"/>
        <v>0</v>
      </c>
    </row>
    <row r="37" spans="1:10" ht="30" customHeight="1" thickBot="1">
      <c r="A37" s="11" t="s">
        <v>44</v>
      </c>
      <c r="B37" s="36"/>
      <c r="C37" s="33"/>
      <c r="D37" s="40" t="str">
        <f t="shared" si="1"/>
        <v>OŠ 22.lipnja, Sisak</v>
      </c>
      <c r="E37" s="34">
        <v>3</v>
      </c>
      <c r="F37" s="38"/>
      <c r="G37" s="12"/>
      <c r="H37" s="13" t="s">
        <v>10</v>
      </c>
      <c r="I37" s="35">
        <f t="shared" si="2"/>
        <v>70</v>
      </c>
      <c r="J37" s="14">
        <f>SUM(G37/I37)</f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359</v>
      </c>
      <c r="H38" s="17" t="s">
        <v>10</v>
      </c>
      <c r="I38" s="18">
        <f>SUM(G3*J5)</f>
        <v>700</v>
      </c>
      <c r="J38" s="19">
        <f>SUM(G38/I38)</f>
        <v>0.5128571428571429</v>
      </c>
    </row>
    <row r="39" spans="1:10" ht="15.75" customHeight="1">
      <c r="A39" s="58" t="s">
        <v>49</v>
      </c>
      <c r="B39" s="30"/>
      <c r="C39" s="30"/>
      <c r="D39" s="87" t="s">
        <v>125</v>
      </c>
      <c r="E39" s="88"/>
      <c r="F39" s="88"/>
      <c r="G39" s="88"/>
      <c r="H39" s="88"/>
      <c r="I39" s="88"/>
      <c r="J39" s="89"/>
    </row>
    <row r="40" spans="1:11" s="20" customFormat="1" ht="19.5" customHeight="1">
      <c r="A40" s="90" t="s">
        <v>80</v>
      </c>
      <c r="B40" s="90"/>
      <c r="C40" s="90"/>
      <c r="D40" s="64"/>
      <c r="E40" s="91" t="s">
        <v>81</v>
      </c>
      <c r="F40" s="91"/>
      <c r="G40" s="91"/>
      <c r="H40" s="91"/>
      <c r="I40" s="91"/>
      <c r="J40" s="91"/>
      <c r="K40"/>
    </row>
    <row r="41" spans="1:10" ht="15.75" customHeight="1">
      <c r="A41" s="80" t="s">
        <v>27</v>
      </c>
      <c r="B41" s="80"/>
      <c r="C41" s="80"/>
      <c r="D41" s="63"/>
      <c r="E41" s="59" t="s">
        <v>55</v>
      </c>
      <c r="F41" s="63"/>
      <c r="G41" s="63"/>
      <c r="H41" s="63"/>
      <c r="I41" s="63"/>
      <c r="J41" s="63"/>
    </row>
    <row r="42" ht="12.75"/>
  </sheetData>
  <sheetProtection password="CE96" sheet="1"/>
  <mergeCells count="14">
    <mergeCell ref="A4:C4"/>
    <mergeCell ref="D4:E4"/>
    <mergeCell ref="G4:J4"/>
    <mergeCell ref="A41:C41"/>
    <mergeCell ref="A5:C5"/>
    <mergeCell ref="D5:E5"/>
    <mergeCell ref="F5:I5"/>
    <mergeCell ref="D39:J39"/>
    <mergeCell ref="A40:C40"/>
    <mergeCell ref="E40:J40"/>
    <mergeCell ref="A2:F2"/>
    <mergeCell ref="A3:C3"/>
    <mergeCell ref="D3:E3"/>
    <mergeCell ref="G3:J3"/>
  </mergeCells>
  <conditionalFormatting sqref="J9:J37">
    <cfRule type="cellIs" priority="3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1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41"/>
  <sheetViews>
    <sheetView zoomScalePageLayoutView="0" workbookViewId="0" topLeftCell="A37">
      <selection activeCell="D39" sqref="D39:J39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51</v>
      </c>
    </row>
    <row r="2" spans="1:11" s="3" customFormat="1" ht="26.25" customHeight="1" thickTop="1">
      <c r="A2" s="65" t="s">
        <v>50</v>
      </c>
      <c r="B2" s="66"/>
      <c r="C2" s="66"/>
      <c r="D2" s="66"/>
      <c r="E2" s="66"/>
      <c r="F2" s="66"/>
      <c r="G2" s="60"/>
      <c r="H2" s="60"/>
      <c r="I2" s="60"/>
      <c r="J2" s="61"/>
      <c r="K2"/>
    </row>
    <row r="3" spans="1:10" ht="30" customHeight="1">
      <c r="A3" s="67" t="s">
        <v>0</v>
      </c>
      <c r="B3" s="68"/>
      <c r="C3" s="68"/>
      <c r="D3" s="69" t="s">
        <v>56</v>
      </c>
      <c r="E3" s="70"/>
      <c r="F3" s="1" t="s">
        <v>1</v>
      </c>
      <c r="G3" s="71">
        <v>70</v>
      </c>
      <c r="H3" s="71"/>
      <c r="I3" s="71"/>
      <c r="J3" s="72"/>
    </row>
    <row r="4" spans="1:10" ht="35.25" customHeight="1">
      <c r="A4" s="73" t="s">
        <v>53</v>
      </c>
      <c r="B4" s="74"/>
      <c r="C4" s="74"/>
      <c r="D4" s="75" t="s">
        <v>66</v>
      </c>
      <c r="E4" s="76"/>
      <c r="F4" s="2" t="s">
        <v>2</v>
      </c>
      <c r="G4" s="77" t="s">
        <v>57</v>
      </c>
      <c r="H4" s="78"/>
      <c r="I4" s="78"/>
      <c r="J4" s="79"/>
    </row>
    <row r="5" spans="1:10" ht="41.25" customHeight="1" thickBot="1">
      <c r="A5" s="81" t="s">
        <v>3</v>
      </c>
      <c r="B5" s="82"/>
      <c r="C5" s="82"/>
      <c r="D5" s="83" t="s">
        <v>58</v>
      </c>
      <c r="E5" s="84"/>
      <c r="F5" s="85" t="s">
        <v>46</v>
      </c>
      <c r="G5" s="86"/>
      <c r="H5" s="86"/>
      <c r="I5" s="86"/>
      <c r="J5" s="41">
        <v>4</v>
      </c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 t="s">
        <v>101</v>
      </c>
      <c r="C9" s="26" t="s">
        <v>102</v>
      </c>
      <c r="D9" s="39" t="str">
        <f>$D$4</f>
        <v>OŠ 22.lipnja, Sisak</v>
      </c>
      <c r="E9" s="28">
        <v>3</v>
      </c>
      <c r="F9" s="37" t="s">
        <v>103</v>
      </c>
      <c r="G9" s="8">
        <v>49</v>
      </c>
      <c r="H9" s="9" t="s">
        <v>10</v>
      </c>
      <c r="I9" s="27">
        <f>SUM($G$3)</f>
        <v>70</v>
      </c>
      <c r="J9" s="10">
        <f aca="true" t="shared" si="0" ref="J9:J36">SUM(G9/I9)</f>
        <v>0.7</v>
      </c>
    </row>
    <row r="10" spans="1:10" ht="30" customHeight="1">
      <c r="A10" s="7" t="s">
        <v>11</v>
      </c>
      <c r="B10" s="25" t="s">
        <v>104</v>
      </c>
      <c r="C10" s="26" t="s">
        <v>105</v>
      </c>
      <c r="D10" s="39" t="str">
        <f aca="true" t="shared" si="1" ref="D10:D37">$D$4</f>
        <v>OŠ 22.lipnja, Sisak</v>
      </c>
      <c r="E10" s="28">
        <v>3</v>
      </c>
      <c r="F10" s="37" t="s">
        <v>103</v>
      </c>
      <c r="G10" s="8">
        <v>44</v>
      </c>
      <c r="H10" s="9" t="s">
        <v>10</v>
      </c>
      <c r="I10" s="27">
        <f aca="true" t="shared" si="2" ref="I10:I37">SUM($G$3)</f>
        <v>70</v>
      </c>
      <c r="J10" s="10">
        <f t="shared" si="0"/>
        <v>0.6285714285714286</v>
      </c>
    </row>
    <row r="11" spans="1:10" ht="30" customHeight="1">
      <c r="A11" s="7" t="s">
        <v>12</v>
      </c>
      <c r="B11" s="25" t="s">
        <v>106</v>
      </c>
      <c r="C11" s="26" t="s">
        <v>107</v>
      </c>
      <c r="D11" s="39" t="str">
        <f t="shared" si="1"/>
        <v>OŠ 22.lipnja, Sisak</v>
      </c>
      <c r="E11" s="28">
        <v>3</v>
      </c>
      <c r="F11" s="37" t="s">
        <v>103</v>
      </c>
      <c r="G11" s="8">
        <v>37</v>
      </c>
      <c r="H11" s="9" t="s">
        <v>10</v>
      </c>
      <c r="I11" s="27">
        <f t="shared" si="2"/>
        <v>70</v>
      </c>
      <c r="J11" s="10">
        <f t="shared" si="0"/>
        <v>0.5285714285714286</v>
      </c>
    </row>
    <row r="12" spans="1:10" ht="30" customHeight="1">
      <c r="A12" s="7" t="s">
        <v>13</v>
      </c>
      <c r="B12" s="25" t="s">
        <v>108</v>
      </c>
      <c r="C12" s="26" t="s">
        <v>109</v>
      </c>
      <c r="D12" s="39" t="str">
        <f t="shared" si="1"/>
        <v>OŠ 22.lipnja, Sisak</v>
      </c>
      <c r="E12" s="28">
        <v>3</v>
      </c>
      <c r="F12" s="37" t="s">
        <v>103</v>
      </c>
      <c r="G12" s="8">
        <v>30</v>
      </c>
      <c r="H12" s="9" t="s">
        <v>10</v>
      </c>
      <c r="I12" s="27">
        <f t="shared" si="2"/>
        <v>70</v>
      </c>
      <c r="J12" s="10">
        <f t="shared" si="0"/>
        <v>0.42857142857142855</v>
      </c>
    </row>
    <row r="13" spans="1:10" ht="30" customHeight="1">
      <c r="A13" s="7" t="s">
        <v>14</v>
      </c>
      <c r="B13" s="25"/>
      <c r="C13" s="26"/>
      <c r="D13" s="39" t="str">
        <f t="shared" si="1"/>
        <v>OŠ 22.lipnja, Sisak</v>
      </c>
      <c r="E13" s="28">
        <v>3</v>
      </c>
      <c r="F13" s="37"/>
      <c r="G13" s="8"/>
      <c r="H13" s="9" t="s">
        <v>10</v>
      </c>
      <c r="I13" s="27">
        <f t="shared" si="2"/>
        <v>70</v>
      </c>
      <c r="J13" s="10">
        <f t="shared" si="0"/>
        <v>0</v>
      </c>
    </row>
    <row r="14" spans="1:10" ht="30" customHeight="1">
      <c r="A14" s="7" t="s">
        <v>15</v>
      </c>
      <c r="B14" s="25"/>
      <c r="C14" s="26"/>
      <c r="D14" s="39" t="str">
        <f t="shared" si="1"/>
        <v>OŠ 22.lipnja, Sisak</v>
      </c>
      <c r="E14" s="28">
        <v>3</v>
      </c>
      <c r="F14" s="37"/>
      <c r="G14" s="8"/>
      <c r="H14" s="9" t="s">
        <v>10</v>
      </c>
      <c r="I14" s="27">
        <f t="shared" si="2"/>
        <v>70</v>
      </c>
      <c r="J14" s="10">
        <f t="shared" si="0"/>
        <v>0</v>
      </c>
    </row>
    <row r="15" spans="1:10" ht="30" customHeight="1">
      <c r="A15" s="7" t="s">
        <v>16</v>
      </c>
      <c r="B15" s="25"/>
      <c r="C15" s="26"/>
      <c r="D15" s="39" t="str">
        <f t="shared" si="1"/>
        <v>OŠ 22.lipnja, Sisak</v>
      </c>
      <c r="E15" s="28">
        <v>3</v>
      </c>
      <c r="F15" s="37"/>
      <c r="G15" s="8"/>
      <c r="H15" s="9" t="s">
        <v>10</v>
      </c>
      <c r="I15" s="27">
        <f t="shared" si="2"/>
        <v>70</v>
      </c>
      <c r="J15" s="10">
        <f t="shared" si="0"/>
        <v>0</v>
      </c>
    </row>
    <row r="16" spans="1:10" ht="30" customHeight="1">
      <c r="A16" s="7" t="s">
        <v>17</v>
      </c>
      <c r="B16" s="25"/>
      <c r="C16" s="26"/>
      <c r="D16" s="39" t="str">
        <f t="shared" si="1"/>
        <v>OŠ 22.lipnja, Sisak</v>
      </c>
      <c r="E16" s="28">
        <v>3</v>
      </c>
      <c r="F16" s="37"/>
      <c r="G16" s="8"/>
      <c r="H16" s="9" t="s">
        <v>10</v>
      </c>
      <c r="I16" s="27">
        <f t="shared" si="2"/>
        <v>70</v>
      </c>
      <c r="J16" s="10">
        <f t="shared" si="0"/>
        <v>0</v>
      </c>
    </row>
    <row r="17" spans="1:10" ht="30" customHeight="1">
      <c r="A17" s="7" t="s">
        <v>18</v>
      </c>
      <c r="B17" s="25"/>
      <c r="C17" s="26"/>
      <c r="D17" s="39" t="str">
        <f t="shared" si="1"/>
        <v>OŠ 22.lipnja, Sisak</v>
      </c>
      <c r="E17" s="28">
        <v>3</v>
      </c>
      <c r="F17" s="37"/>
      <c r="G17" s="8"/>
      <c r="H17" s="9" t="s">
        <v>10</v>
      </c>
      <c r="I17" s="27">
        <f t="shared" si="2"/>
        <v>70</v>
      </c>
      <c r="J17" s="10">
        <f t="shared" si="0"/>
        <v>0</v>
      </c>
    </row>
    <row r="18" spans="1:10" ht="30" customHeight="1">
      <c r="A18" s="7" t="s">
        <v>19</v>
      </c>
      <c r="B18" s="25"/>
      <c r="C18" s="26"/>
      <c r="D18" s="39" t="str">
        <f t="shared" si="1"/>
        <v>OŠ 22.lipnja, Sisak</v>
      </c>
      <c r="E18" s="28">
        <v>3</v>
      </c>
      <c r="F18" s="37"/>
      <c r="G18" s="8"/>
      <c r="H18" s="9" t="s">
        <v>10</v>
      </c>
      <c r="I18" s="27">
        <f t="shared" si="2"/>
        <v>70</v>
      </c>
      <c r="J18" s="10">
        <f t="shared" si="0"/>
        <v>0</v>
      </c>
    </row>
    <row r="19" spans="1:10" ht="30" customHeight="1">
      <c r="A19" s="7" t="s">
        <v>20</v>
      </c>
      <c r="B19" s="25"/>
      <c r="C19" s="26"/>
      <c r="D19" s="39" t="str">
        <f t="shared" si="1"/>
        <v>OŠ 22.lipnja, Sisak</v>
      </c>
      <c r="E19" s="28">
        <v>3</v>
      </c>
      <c r="F19" s="37"/>
      <c r="G19" s="8"/>
      <c r="H19" s="9" t="s">
        <v>10</v>
      </c>
      <c r="I19" s="27">
        <f t="shared" si="2"/>
        <v>70</v>
      </c>
      <c r="J19" s="10">
        <f t="shared" si="0"/>
        <v>0</v>
      </c>
    </row>
    <row r="20" spans="1:10" ht="30" customHeight="1">
      <c r="A20" s="7" t="s">
        <v>21</v>
      </c>
      <c r="B20" s="25"/>
      <c r="C20" s="26"/>
      <c r="D20" s="39" t="str">
        <f t="shared" si="1"/>
        <v>OŠ 22.lipnja, Sisak</v>
      </c>
      <c r="E20" s="28">
        <v>3</v>
      </c>
      <c r="F20" s="37"/>
      <c r="G20" s="8"/>
      <c r="H20" s="9" t="s">
        <v>10</v>
      </c>
      <c r="I20" s="27">
        <f t="shared" si="2"/>
        <v>70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 t="str">
        <f t="shared" si="1"/>
        <v>OŠ 22.lipnja, Sisak</v>
      </c>
      <c r="E21" s="28">
        <v>3</v>
      </c>
      <c r="F21" s="37"/>
      <c r="G21" s="8"/>
      <c r="H21" s="9" t="s">
        <v>10</v>
      </c>
      <c r="I21" s="27">
        <f t="shared" si="2"/>
        <v>70</v>
      </c>
      <c r="J21" s="10">
        <f t="shared" si="0"/>
        <v>0</v>
      </c>
    </row>
    <row r="22" spans="1:10" ht="30" customHeight="1">
      <c r="A22" s="7" t="s">
        <v>23</v>
      </c>
      <c r="B22" s="25"/>
      <c r="C22" s="26"/>
      <c r="D22" s="39" t="str">
        <f t="shared" si="1"/>
        <v>OŠ 22.lipnja, Sisak</v>
      </c>
      <c r="E22" s="28">
        <v>3</v>
      </c>
      <c r="F22" s="37"/>
      <c r="G22" s="8"/>
      <c r="H22" s="9" t="s">
        <v>10</v>
      </c>
      <c r="I22" s="27">
        <f t="shared" si="2"/>
        <v>70</v>
      </c>
      <c r="J22" s="10">
        <f t="shared" si="0"/>
        <v>0</v>
      </c>
    </row>
    <row r="23" spans="1:10" ht="30" customHeight="1">
      <c r="A23" s="7" t="s">
        <v>24</v>
      </c>
      <c r="B23" s="25"/>
      <c r="C23" s="26"/>
      <c r="D23" s="39" t="str">
        <f t="shared" si="1"/>
        <v>OŠ 22.lipnja, Sisak</v>
      </c>
      <c r="E23" s="28">
        <v>3</v>
      </c>
      <c r="F23" s="37"/>
      <c r="G23" s="8"/>
      <c r="H23" s="9" t="s">
        <v>10</v>
      </c>
      <c r="I23" s="27">
        <f t="shared" si="2"/>
        <v>70</v>
      </c>
      <c r="J23" s="10">
        <f t="shared" si="0"/>
        <v>0</v>
      </c>
    </row>
    <row r="24" spans="1:10" ht="30" customHeight="1">
      <c r="A24" s="7" t="s">
        <v>31</v>
      </c>
      <c r="B24" s="25"/>
      <c r="C24" s="26"/>
      <c r="D24" s="39" t="str">
        <f t="shared" si="1"/>
        <v>OŠ 22.lipnja, Sisak</v>
      </c>
      <c r="E24" s="28">
        <v>3</v>
      </c>
      <c r="F24" s="37"/>
      <c r="G24" s="8"/>
      <c r="H24" s="9" t="s">
        <v>10</v>
      </c>
      <c r="I24" s="27">
        <f t="shared" si="2"/>
        <v>70</v>
      </c>
      <c r="J24" s="10">
        <f t="shared" si="0"/>
        <v>0</v>
      </c>
    </row>
    <row r="25" spans="1:10" ht="30" customHeight="1">
      <c r="A25" s="7" t="s">
        <v>32</v>
      </c>
      <c r="B25" s="25"/>
      <c r="C25" s="26"/>
      <c r="D25" s="39" t="str">
        <f t="shared" si="1"/>
        <v>OŠ 22.lipnja, Sisak</v>
      </c>
      <c r="E25" s="28">
        <v>3</v>
      </c>
      <c r="F25" s="37"/>
      <c r="G25" s="8"/>
      <c r="H25" s="9" t="s">
        <v>10</v>
      </c>
      <c r="I25" s="27">
        <f t="shared" si="2"/>
        <v>70</v>
      </c>
      <c r="J25" s="10">
        <f t="shared" si="0"/>
        <v>0</v>
      </c>
    </row>
    <row r="26" spans="1:10" ht="30" customHeight="1">
      <c r="A26" s="7" t="s">
        <v>33</v>
      </c>
      <c r="B26" s="25"/>
      <c r="C26" s="26"/>
      <c r="D26" s="39" t="str">
        <f t="shared" si="1"/>
        <v>OŠ 22.lipnja, Sisak</v>
      </c>
      <c r="E26" s="28">
        <v>3</v>
      </c>
      <c r="F26" s="37"/>
      <c r="G26" s="8"/>
      <c r="H26" s="9" t="s">
        <v>10</v>
      </c>
      <c r="I26" s="27">
        <f t="shared" si="2"/>
        <v>70</v>
      </c>
      <c r="J26" s="10">
        <f t="shared" si="0"/>
        <v>0</v>
      </c>
    </row>
    <row r="27" spans="1:10" ht="30" customHeight="1">
      <c r="A27" s="7" t="s">
        <v>34</v>
      </c>
      <c r="B27" s="25"/>
      <c r="C27" s="26"/>
      <c r="D27" s="39" t="str">
        <f t="shared" si="1"/>
        <v>OŠ 22.lipnja, Sisak</v>
      </c>
      <c r="E27" s="28">
        <v>3</v>
      </c>
      <c r="F27" s="37"/>
      <c r="G27" s="8"/>
      <c r="H27" s="9" t="s">
        <v>10</v>
      </c>
      <c r="I27" s="27">
        <f t="shared" si="2"/>
        <v>70</v>
      </c>
      <c r="J27" s="10">
        <f t="shared" si="0"/>
        <v>0</v>
      </c>
    </row>
    <row r="28" spans="1:10" ht="30" customHeight="1">
      <c r="A28" s="7" t="s">
        <v>35</v>
      </c>
      <c r="B28" s="25"/>
      <c r="C28" s="26"/>
      <c r="D28" s="39" t="str">
        <f t="shared" si="1"/>
        <v>OŠ 22.lipnja, Sisak</v>
      </c>
      <c r="E28" s="28">
        <v>3</v>
      </c>
      <c r="F28" s="37"/>
      <c r="G28" s="8"/>
      <c r="H28" s="9" t="s">
        <v>10</v>
      </c>
      <c r="I28" s="27">
        <f t="shared" si="2"/>
        <v>70</v>
      </c>
      <c r="J28" s="10">
        <f t="shared" si="0"/>
        <v>0</v>
      </c>
    </row>
    <row r="29" spans="1:10" ht="30" customHeight="1">
      <c r="A29" s="7" t="s">
        <v>36</v>
      </c>
      <c r="B29" s="25"/>
      <c r="C29" s="26"/>
      <c r="D29" s="39" t="str">
        <f t="shared" si="1"/>
        <v>OŠ 22.lipnja, Sisak</v>
      </c>
      <c r="E29" s="28">
        <v>3</v>
      </c>
      <c r="F29" s="37"/>
      <c r="G29" s="8"/>
      <c r="H29" s="9" t="s">
        <v>10</v>
      </c>
      <c r="I29" s="27">
        <f t="shared" si="2"/>
        <v>70</v>
      </c>
      <c r="J29" s="10">
        <f t="shared" si="0"/>
        <v>0</v>
      </c>
    </row>
    <row r="30" spans="1:10" ht="30" customHeight="1">
      <c r="A30" s="7" t="s">
        <v>37</v>
      </c>
      <c r="B30" s="25"/>
      <c r="C30" s="26"/>
      <c r="D30" s="39" t="str">
        <f t="shared" si="1"/>
        <v>OŠ 22.lipnja, Sisak</v>
      </c>
      <c r="E30" s="28">
        <v>3</v>
      </c>
      <c r="F30" s="37"/>
      <c r="G30" s="8"/>
      <c r="H30" s="9" t="s">
        <v>10</v>
      </c>
      <c r="I30" s="27">
        <f t="shared" si="2"/>
        <v>70</v>
      </c>
      <c r="J30" s="10">
        <f t="shared" si="0"/>
        <v>0</v>
      </c>
    </row>
    <row r="31" spans="1:10" ht="30" customHeight="1">
      <c r="A31" s="7" t="s">
        <v>38</v>
      </c>
      <c r="B31" s="25"/>
      <c r="C31" s="26"/>
      <c r="D31" s="39" t="str">
        <f t="shared" si="1"/>
        <v>OŠ 22.lipnja, Sisak</v>
      </c>
      <c r="E31" s="28">
        <v>3</v>
      </c>
      <c r="F31" s="37"/>
      <c r="G31" s="8"/>
      <c r="H31" s="9" t="s">
        <v>10</v>
      </c>
      <c r="I31" s="27">
        <f t="shared" si="2"/>
        <v>70</v>
      </c>
      <c r="J31" s="10">
        <f t="shared" si="0"/>
        <v>0</v>
      </c>
    </row>
    <row r="32" spans="1:10" ht="30" customHeight="1">
      <c r="A32" s="7" t="s">
        <v>39</v>
      </c>
      <c r="B32" s="25"/>
      <c r="C32" s="26"/>
      <c r="D32" s="39" t="str">
        <f t="shared" si="1"/>
        <v>OŠ 22.lipnja, Sisak</v>
      </c>
      <c r="E32" s="28">
        <v>3</v>
      </c>
      <c r="F32" s="37"/>
      <c r="G32" s="8"/>
      <c r="H32" s="9" t="s">
        <v>10</v>
      </c>
      <c r="I32" s="27">
        <f t="shared" si="2"/>
        <v>70</v>
      </c>
      <c r="J32" s="10">
        <f t="shared" si="0"/>
        <v>0</v>
      </c>
    </row>
    <row r="33" spans="1:10" ht="30" customHeight="1">
      <c r="A33" s="7" t="s">
        <v>40</v>
      </c>
      <c r="B33" s="25"/>
      <c r="C33" s="26"/>
      <c r="D33" s="39" t="str">
        <f t="shared" si="1"/>
        <v>OŠ 22.lipnja, Sisak</v>
      </c>
      <c r="E33" s="28">
        <v>3</v>
      </c>
      <c r="F33" s="37"/>
      <c r="G33" s="8"/>
      <c r="H33" s="9" t="s">
        <v>10</v>
      </c>
      <c r="I33" s="27">
        <f t="shared" si="2"/>
        <v>70</v>
      </c>
      <c r="J33" s="10">
        <f t="shared" si="0"/>
        <v>0</v>
      </c>
    </row>
    <row r="34" spans="1:10" ht="30" customHeight="1">
      <c r="A34" s="7" t="s">
        <v>41</v>
      </c>
      <c r="B34" s="25"/>
      <c r="C34" s="26"/>
      <c r="D34" s="39" t="str">
        <f t="shared" si="1"/>
        <v>OŠ 22.lipnja, Sisak</v>
      </c>
      <c r="E34" s="28">
        <v>3</v>
      </c>
      <c r="F34" s="37"/>
      <c r="G34" s="8"/>
      <c r="H34" s="9" t="s">
        <v>10</v>
      </c>
      <c r="I34" s="27">
        <f t="shared" si="2"/>
        <v>70</v>
      </c>
      <c r="J34" s="10">
        <f t="shared" si="0"/>
        <v>0</v>
      </c>
    </row>
    <row r="35" spans="1:10" ht="30" customHeight="1">
      <c r="A35" s="7" t="s">
        <v>42</v>
      </c>
      <c r="B35" s="25"/>
      <c r="C35" s="26"/>
      <c r="D35" s="39" t="str">
        <f t="shared" si="1"/>
        <v>OŠ 22.lipnja, Sisak</v>
      </c>
      <c r="E35" s="28">
        <v>3</v>
      </c>
      <c r="F35" s="37"/>
      <c r="G35" s="8"/>
      <c r="H35" s="9" t="s">
        <v>10</v>
      </c>
      <c r="I35" s="27">
        <f t="shared" si="2"/>
        <v>70</v>
      </c>
      <c r="J35" s="10">
        <f t="shared" si="0"/>
        <v>0</v>
      </c>
    </row>
    <row r="36" spans="1:10" ht="30" customHeight="1">
      <c r="A36" s="7" t="s">
        <v>43</v>
      </c>
      <c r="B36" s="25"/>
      <c r="C36" s="26"/>
      <c r="D36" s="39" t="str">
        <f t="shared" si="1"/>
        <v>OŠ 22.lipnja, Sisak</v>
      </c>
      <c r="E36" s="28">
        <v>3</v>
      </c>
      <c r="F36" s="37"/>
      <c r="G36" s="8"/>
      <c r="H36" s="9" t="s">
        <v>10</v>
      </c>
      <c r="I36" s="27">
        <f t="shared" si="2"/>
        <v>70</v>
      </c>
      <c r="J36" s="10">
        <f t="shared" si="0"/>
        <v>0</v>
      </c>
    </row>
    <row r="37" spans="1:10" ht="30" customHeight="1" thickBot="1">
      <c r="A37" s="11" t="s">
        <v>44</v>
      </c>
      <c r="B37" s="36"/>
      <c r="C37" s="33"/>
      <c r="D37" s="40" t="str">
        <f t="shared" si="1"/>
        <v>OŠ 22.lipnja, Sisak</v>
      </c>
      <c r="E37" s="34">
        <v>3</v>
      </c>
      <c r="F37" s="38"/>
      <c r="G37" s="12"/>
      <c r="H37" s="13" t="s">
        <v>10</v>
      </c>
      <c r="I37" s="35">
        <f t="shared" si="2"/>
        <v>70</v>
      </c>
      <c r="J37" s="14">
        <f>SUM(G37/I37)</f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160</v>
      </c>
      <c r="H38" s="17" t="s">
        <v>10</v>
      </c>
      <c r="I38" s="18">
        <f>SUM(G3*J5)</f>
        <v>280</v>
      </c>
      <c r="J38" s="19">
        <f>SUM(G38/I38)</f>
        <v>0.5714285714285714</v>
      </c>
    </row>
    <row r="39" spans="1:10" ht="15.75" customHeight="1">
      <c r="A39" s="58" t="s">
        <v>49</v>
      </c>
      <c r="B39" s="30"/>
      <c r="C39" s="30"/>
      <c r="D39" s="87" t="s">
        <v>124</v>
      </c>
      <c r="E39" s="88"/>
      <c r="F39" s="88"/>
      <c r="G39" s="88"/>
      <c r="H39" s="88"/>
      <c r="I39" s="88"/>
      <c r="J39" s="89"/>
    </row>
    <row r="40" spans="1:11" s="20" customFormat="1" ht="19.5" customHeight="1">
      <c r="A40" s="90" t="s">
        <v>80</v>
      </c>
      <c r="B40" s="90"/>
      <c r="C40" s="90"/>
      <c r="D40" s="64"/>
      <c r="E40" s="91" t="s">
        <v>81</v>
      </c>
      <c r="F40" s="91"/>
      <c r="G40" s="91"/>
      <c r="H40" s="91"/>
      <c r="I40" s="91"/>
      <c r="J40" s="91"/>
      <c r="K40"/>
    </row>
    <row r="41" spans="1:10" ht="15.75" customHeight="1">
      <c r="A41" s="80" t="s">
        <v>27</v>
      </c>
      <c r="B41" s="80"/>
      <c r="C41" s="80"/>
      <c r="D41" s="63"/>
      <c r="E41" s="59" t="s">
        <v>55</v>
      </c>
      <c r="F41" s="63"/>
      <c r="G41" s="63"/>
      <c r="H41" s="63"/>
      <c r="I41" s="63"/>
      <c r="J41" s="63"/>
    </row>
    <row r="42" ht="12.75"/>
  </sheetData>
  <sheetProtection password="CE96" sheet="1"/>
  <mergeCells count="14">
    <mergeCell ref="A2:F2"/>
    <mergeCell ref="A3:C3"/>
    <mergeCell ref="G3:J3"/>
    <mergeCell ref="A4:C4"/>
    <mergeCell ref="G4:J4"/>
    <mergeCell ref="D3:E3"/>
    <mergeCell ref="D4:E4"/>
    <mergeCell ref="A41:C41"/>
    <mergeCell ref="A5:C5"/>
    <mergeCell ref="F5:I5"/>
    <mergeCell ref="D39:J39"/>
    <mergeCell ref="A40:C40"/>
    <mergeCell ref="E40:J40"/>
    <mergeCell ref="D5:E5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41"/>
  <sheetViews>
    <sheetView zoomScalePageLayoutView="0" workbookViewId="0" topLeftCell="A34">
      <selection activeCell="F49" sqref="F49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51</v>
      </c>
    </row>
    <row r="2" spans="1:11" s="3" customFormat="1" ht="26.25" customHeight="1" thickTop="1">
      <c r="A2" s="65" t="s">
        <v>50</v>
      </c>
      <c r="B2" s="66"/>
      <c r="C2" s="66"/>
      <c r="D2" s="66"/>
      <c r="E2" s="66"/>
      <c r="F2" s="66"/>
      <c r="G2" s="60"/>
      <c r="H2" s="60"/>
      <c r="I2" s="60"/>
      <c r="J2" s="61"/>
      <c r="K2"/>
    </row>
    <row r="3" spans="1:10" ht="30" customHeight="1">
      <c r="A3" s="67" t="s">
        <v>0</v>
      </c>
      <c r="B3" s="68"/>
      <c r="C3" s="68"/>
      <c r="D3" s="69" t="s">
        <v>56</v>
      </c>
      <c r="E3" s="70"/>
      <c r="F3" s="1" t="s">
        <v>1</v>
      </c>
      <c r="G3" s="71">
        <v>70</v>
      </c>
      <c r="H3" s="71"/>
      <c r="I3" s="71"/>
      <c r="J3" s="72"/>
    </row>
    <row r="4" spans="1:10" ht="35.25" customHeight="1">
      <c r="A4" s="73" t="s">
        <v>53</v>
      </c>
      <c r="B4" s="74"/>
      <c r="C4" s="74"/>
      <c r="D4" s="75" t="s">
        <v>66</v>
      </c>
      <c r="E4" s="76"/>
      <c r="F4" s="2" t="s">
        <v>2</v>
      </c>
      <c r="G4" s="77" t="s">
        <v>57</v>
      </c>
      <c r="H4" s="78"/>
      <c r="I4" s="78"/>
      <c r="J4" s="79"/>
    </row>
    <row r="5" spans="1:10" ht="38.25" customHeight="1" thickBot="1">
      <c r="A5" s="81" t="s">
        <v>3</v>
      </c>
      <c r="B5" s="82"/>
      <c r="C5" s="82"/>
      <c r="D5" s="83" t="s">
        <v>63</v>
      </c>
      <c r="E5" s="84"/>
      <c r="F5" s="85" t="s">
        <v>46</v>
      </c>
      <c r="G5" s="86"/>
      <c r="H5" s="86"/>
      <c r="I5" s="86"/>
      <c r="J5" s="41">
        <v>6</v>
      </c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 t="s">
        <v>110</v>
      </c>
      <c r="C9" s="26" t="s">
        <v>111</v>
      </c>
      <c r="D9" s="39" t="str">
        <f>$D$4</f>
        <v>OŠ 22.lipnja, Sisak</v>
      </c>
      <c r="E9" s="28">
        <v>3</v>
      </c>
      <c r="F9" s="37" t="s">
        <v>103</v>
      </c>
      <c r="G9" s="8">
        <v>63</v>
      </c>
      <c r="H9" s="9" t="s">
        <v>10</v>
      </c>
      <c r="I9" s="27">
        <f>SUM($G$3)</f>
        <v>70</v>
      </c>
      <c r="J9" s="10">
        <f aca="true" t="shared" si="0" ref="J9:J20">SUM(G9/I9)</f>
        <v>0.9</v>
      </c>
    </row>
    <row r="10" spans="1:10" ht="30" customHeight="1">
      <c r="A10" s="7" t="s">
        <v>11</v>
      </c>
      <c r="B10" s="25" t="s">
        <v>112</v>
      </c>
      <c r="C10" s="26" t="s">
        <v>113</v>
      </c>
      <c r="D10" s="39" t="str">
        <f aca="true" t="shared" si="1" ref="D10:D37">$D$4</f>
        <v>OŠ 22.lipnja, Sisak</v>
      </c>
      <c r="E10" s="28">
        <v>3</v>
      </c>
      <c r="F10" s="37" t="s">
        <v>103</v>
      </c>
      <c r="G10" s="8">
        <v>51</v>
      </c>
      <c r="H10" s="9" t="s">
        <v>10</v>
      </c>
      <c r="I10" s="27">
        <f aca="true" t="shared" si="2" ref="I10:I37">SUM($G$3)</f>
        <v>70</v>
      </c>
      <c r="J10" s="10">
        <f t="shared" si="0"/>
        <v>0.7285714285714285</v>
      </c>
    </row>
    <row r="11" spans="1:10" ht="30" customHeight="1">
      <c r="A11" s="7" t="s">
        <v>12</v>
      </c>
      <c r="B11" s="25" t="s">
        <v>114</v>
      </c>
      <c r="C11" s="26" t="s">
        <v>115</v>
      </c>
      <c r="D11" s="39" t="str">
        <f t="shared" si="1"/>
        <v>OŠ 22.lipnja, Sisak</v>
      </c>
      <c r="E11" s="28">
        <v>3</v>
      </c>
      <c r="F11" s="37" t="s">
        <v>103</v>
      </c>
      <c r="G11" s="8">
        <v>49</v>
      </c>
      <c r="H11" s="9" t="s">
        <v>10</v>
      </c>
      <c r="I11" s="27">
        <f t="shared" si="2"/>
        <v>70</v>
      </c>
      <c r="J11" s="10">
        <f t="shared" si="0"/>
        <v>0.7</v>
      </c>
    </row>
    <row r="12" spans="1:10" ht="30" customHeight="1">
      <c r="A12" s="7" t="s">
        <v>13</v>
      </c>
      <c r="B12" s="25" t="s">
        <v>116</v>
      </c>
      <c r="C12" s="26" t="s">
        <v>117</v>
      </c>
      <c r="D12" s="39" t="str">
        <f t="shared" si="1"/>
        <v>OŠ 22.lipnja, Sisak</v>
      </c>
      <c r="E12" s="28">
        <v>3</v>
      </c>
      <c r="F12" s="37" t="s">
        <v>103</v>
      </c>
      <c r="G12" s="8">
        <v>44</v>
      </c>
      <c r="H12" s="9" t="s">
        <v>10</v>
      </c>
      <c r="I12" s="27">
        <f t="shared" si="2"/>
        <v>70</v>
      </c>
      <c r="J12" s="10">
        <f t="shared" si="0"/>
        <v>0.6285714285714286</v>
      </c>
    </row>
    <row r="13" spans="1:10" ht="30" customHeight="1">
      <c r="A13" s="7" t="s">
        <v>14</v>
      </c>
      <c r="B13" s="25" t="s">
        <v>118</v>
      </c>
      <c r="C13" s="26" t="s">
        <v>119</v>
      </c>
      <c r="D13" s="39" t="str">
        <f t="shared" si="1"/>
        <v>OŠ 22.lipnja, Sisak</v>
      </c>
      <c r="E13" s="28">
        <v>3</v>
      </c>
      <c r="F13" s="37" t="s">
        <v>103</v>
      </c>
      <c r="G13" s="8">
        <v>40</v>
      </c>
      <c r="H13" s="9" t="s">
        <v>10</v>
      </c>
      <c r="I13" s="27">
        <f t="shared" si="2"/>
        <v>70</v>
      </c>
      <c r="J13" s="10">
        <f t="shared" si="0"/>
        <v>0.5714285714285714</v>
      </c>
    </row>
    <row r="14" spans="1:10" ht="30" customHeight="1">
      <c r="A14" s="7" t="s">
        <v>15</v>
      </c>
      <c r="B14" s="25" t="s">
        <v>120</v>
      </c>
      <c r="C14" s="26" t="s">
        <v>121</v>
      </c>
      <c r="D14" s="39" t="str">
        <f t="shared" si="1"/>
        <v>OŠ 22.lipnja, Sisak</v>
      </c>
      <c r="E14" s="28">
        <v>3</v>
      </c>
      <c r="F14" s="37" t="s">
        <v>103</v>
      </c>
      <c r="G14" s="8">
        <v>29</v>
      </c>
      <c r="H14" s="9" t="s">
        <v>10</v>
      </c>
      <c r="I14" s="27">
        <f t="shared" si="2"/>
        <v>70</v>
      </c>
      <c r="J14" s="10">
        <f t="shared" si="0"/>
        <v>0.4142857142857143</v>
      </c>
    </row>
    <row r="15" spans="1:10" ht="30" customHeight="1">
      <c r="A15" s="7" t="s">
        <v>16</v>
      </c>
      <c r="B15" s="25"/>
      <c r="C15" s="26"/>
      <c r="D15" s="39" t="str">
        <f t="shared" si="1"/>
        <v>OŠ 22.lipnja, Sisak</v>
      </c>
      <c r="E15" s="28">
        <v>3</v>
      </c>
      <c r="F15" s="37"/>
      <c r="G15" s="8"/>
      <c r="H15" s="9" t="s">
        <v>10</v>
      </c>
      <c r="I15" s="27">
        <f t="shared" si="2"/>
        <v>70</v>
      </c>
      <c r="J15" s="10">
        <f t="shared" si="0"/>
        <v>0</v>
      </c>
    </row>
    <row r="16" spans="1:10" ht="30" customHeight="1">
      <c r="A16" s="7" t="s">
        <v>17</v>
      </c>
      <c r="B16" s="25"/>
      <c r="C16" s="26"/>
      <c r="D16" s="39" t="str">
        <f t="shared" si="1"/>
        <v>OŠ 22.lipnja, Sisak</v>
      </c>
      <c r="E16" s="28">
        <v>3</v>
      </c>
      <c r="F16" s="37"/>
      <c r="G16" s="8"/>
      <c r="H16" s="9" t="s">
        <v>10</v>
      </c>
      <c r="I16" s="27">
        <f t="shared" si="2"/>
        <v>70</v>
      </c>
      <c r="J16" s="10">
        <f t="shared" si="0"/>
        <v>0</v>
      </c>
    </row>
    <row r="17" spans="1:10" ht="30" customHeight="1">
      <c r="A17" s="7" t="s">
        <v>18</v>
      </c>
      <c r="B17" s="25"/>
      <c r="C17" s="26"/>
      <c r="D17" s="39" t="str">
        <f t="shared" si="1"/>
        <v>OŠ 22.lipnja, Sisak</v>
      </c>
      <c r="E17" s="28">
        <v>3</v>
      </c>
      <c r="F17" s="37"/>
      <c r="G17" s="8"/>
      <c r="H17" s="9" t="s">
        <v>10</v>
      </c>
      <c r="I17" s="27">
        <f t="shared" si="2"/>
        <v>70</v>
      </c>
      <c r="J17" s="10">
        <f t="shared" si="0"/>
        <v>0</v>
      </c>
    </row>
    <row r="18" spans="1:10" ht="30" customHeight="1">
      <c r="A18" s="7" t="s">
        <v>19</v>
      </c>
      <c r="B18" s="25"/>
      <c r="C18" s="26"/>
      <c r="D18" s="39" t="str">
        <f t="shared" si="1"/>
        <v>OŠ 22.lipnja, Sisak</v>
      </c>
      <c r="E18" s="28">
        <v>3</v>
      </c>
      <c r="F18" s="37"/>
      <c r="G18" s="8"/>
      <c r="H18" s="9" t="s">
        <v>10</v>
      </c>
      <c r="I18" s="27">
        <f t="shared" si="2"/>
        <v>70</v>
      </c>
      <c r="J18" s="10">
        <f t="shared" si="0"/>
        <v>0</v>
      </c>
    </row>
    <row r="19" spans="1:10" ht="30" customHeight="1">
      <c r="A19" s="7" t="s">
        <v>20</v>
      </c>
      <c r="B19" s="25"/>
      <c r="C19" s="26"/>
      <c r="D19" s="39" t="str">
        <f t="shared" si="1"/>
        <v>OŠ 22.lipnja, Sisak</v>
      </c>
      <c r="E19" s="28">
        <v>3</v>
      </c>
      <c r="F19" s="37"/>
      <c r="G19" s="8"/>
      <c r="H19" s="9" t="s">
        <v>10</v>
      </c>
      <c r="I19" s="27">
        <f t="shared" si="2"/>
        <v>70</v>
      </c>
      <c r="J19" s="10">
        <f t="shared" si="0"/>
        <v>0</v>
      </c>
    </row>
    <row r="20" spans="1:10" ht="30" customHeight="1">
      <c r="A20" s="7" t="s">
        <v>21</v>
      </c>
      <c r="B20" s="25"/>
      <c r="C20" s="26"/>
      <c r="D20" s="39" t="str">
        <f t="shared" si="1"/>
        <v>OŠ 22.lipnja, Sisak</v>
      </c>
      <c r="E20" s="28">
        <v>3</v>
      </c>
      <c r="F20" s="37"/>
      <c r="G20" s="8"/>
      <c r="H20" s="9" t="s">
        <v>10</v>
      </c>
      <c r="I20" s="27">
        <f t="shared" si="2"/>
        <v>70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 t="str">
        <f t="shared" si="1"/>
        <v>OŠ 22.lipnja, Sisak</v>
      </c>
      <c r="E21" s="28">
        <v>3</v>
      </c>
      <c r="F21" s="37"/>
      <c r="G21" s="8"/>
      <c r="H21" s="9" t="s">
        <v>10</v>
      </c>
      <c r="I21" s="27">
        <f t="shared" si="2"/>
        <v>70</v>
      </c>
      <c r="J21" s="10">
        <f aca="true" t="shared" si="3" ref="J21:J36">SUM(G21/I21)</f>
        <v>0</v>
      </c>
    </row>
    <row r="22" spans="1:10" ht="30" customHeight="1">
      <c r="A22" s="7" t="s">
        <v>23</v>
      </c>
      <c r="B22" s="25"/>
      <c r="C22" s="26"/>
      <c r="D22" s="39" t="str">
        <f t="shared" si="1"/>
        <v>OŠ 22.lipnja, Sisak</v>
      </c>
      <c r="E22" s="28">
        <v>3</v>
      </c>
      <c r="F22" s="37"/>
      <c r="G22" s="8"/>
      <c r="H22" s="9" t="s">
        <v>10</v>
      </c>
      <c r="I22" s="27">
        <f t="shared" si="2"/>
        <v>70</v>
      </c>
      <c r="J22" s="10">
        <f t="shared" si="3"/>
        <v>0</v>
      </c>
    </row>
    <row r="23" spans="1:10" ht="30" customHeight="1">
      <c r="A23" s="7" t="s">
        <v>24</v>
      </c>
      <c r="B23" s="25"/>
      <c r="C23" s="26"/>
      <c r="D23" s="39" t="str">
        <f t="shared" si="1"/>
        <v>OŠ 22.lipnja, Sisak</v>
      </c>
      <c r="E23" s="28">
        <v>3</v>
      </c>
      <c r="F23" s="37"/>
      <c r="G23" s="8"/>
      <c r="H23" s="9" t="s">
        <v>10</v>
      </c>
      <c r="I23" s="27">
        <f t="shared" si="2"/>
        <v>70</v>
      </c>
      <c r="J23" s="10">
        <f t="shared" si="3"/>
        <v>0</v>
      </c>
    </row>
    <row r="24" spans="1:10" ht="30" customHeight="1">
      <c r="A24" s="7" t="s">
        <v>31</v>
      </c>
      <c r="B24" s="25"/>
      <c r="C24" s="26"/>
      <c r="D24" s="39" t="str">
        <f t="shared" si="1"/>
        <v>OŠ 22.lipnja, Sisak</v>
      </c>
      <c r="E24" s="28">
        <v>3</v>
      </c>
      <c r="F24" s="37"/>
      <c r="G24" s="8"/>
      <c r="H24" s="9" t="s">
        <v>10</v>
      </c>
      <c r="I24" s="27">
        <f t="shared" si="2"/>
        <v>70</v>
      </c>
      <c r="J24" s="10">
        <f t="shared" si="3"/>
        <v>0</v>
      </c>
    </row>
    <row r="25" spans="1:10" ht="30" customHeight="1">
      <c r="A25" s="7" t="s">
        <v>32</v>
      </c>
      <c r="B25" s="25"/>
      <c r="C25" s="26"/>
      <c r="D25" s="39" t="str">
        <f t="shared" si="1"/>
        <v>OŠ 22.lipnja, Sisak</v>
      </c>
      <c r="E25" s="28">
        <v>3</v>
      </c>
      <c r="F25" s="37"/>
      <c r="G25" s="8"/>
      <c r="H25" s="9" t="s">
        <v>10</v>
      </c>
      <c r="I25" s="27">
        <f t="shared" si="2"/>
        <v>70</v>
      </c>
      <c r="J25" s="10">
        <f t="shared" si="3"/>
        <v>0</v>
      </c>
    </row>
    <row r="26" spans="1:10" ht="30" customHeight="1">
      <c r="A26" s="7" t="s">
        <v>33</v>
      </c>
      <c r="B26" s="25"/>
      <c r="C26" s="26"/>
      <c r="D26" s="39" t="str">
        <f t="shared" si="1"/>
        <v>OŠ 22.lipnja, Sisak</v>
      </c>
      <c r="E26" s="28">
        <v>3</v>
      </c>
      <c r="F26" s="37"/>
      <c r="G26" s="8"/>
      <c r="H26" s="9" t="s">
        <v>10</v>
      </c>
      <c r="I26" s="27">
        <f t="shared" si="2"/>
        <v>70</v>
      </c>
      <c r="J26" s="10">
        <f t="shared" si="3"/>
        <v>0</v>
      </c>
    </row>
    <row r="27" spans="1:10" ht="30" customHeight="1">
      <c r="A27" s="7" t="s">
        <v>34</v>
      </c>
      <c r="B27" s="25"/>
      <c r="C27" s="26"/>
      <c r="D27" s="39" t="str">
        <f t="shared" si="1"/>
        <v>OŠ 22.lipnja, Sisak</v>
      </c>
      <c r="E27" s="28">
        <v>3</v>
      </c>
      <c r="F27" s="37"/>
      <c r="G27" s="8"/>
      <c r="H27" s="9" t="s">
        <v>10</v>
      </c>
      <c r="I27" s="27">
        <f t="shared" si="2"/>
        <v>70</v>
      </c>
      <c r="J27" s="10">
        <f t="shared" si="3"/>
        <v>0</v>
      </c>
    </row>
    <row r="28" spans="1:10" ht="30" customHeight="1">
      <c r="A28" s="7" t="s">
        <v>35</v>
      </c>
      <c r="B28" s="25"/>
      <c r="C28" s="26"/>
      <c r="D28" s="39" t="str">
        <f t="shared" si="1"/>
        <v>OŠ 22.lipnja, Sisak</v>
      </c>
      <c r="E28" s="28">
        <v>3</v>
      </c>
      <c r="F28" s="37"/>
      <c r="G28" s="8"/>
      <c r="H28" s="9" t="s">
        <v>10</v>
      </c>
      <c r="I28" s="27">
        <f t="shared" si="2"/>
        <v>70</v>
      </c>
      <c r="J28" s="10">
        <f t="shared" si="3"/>
        <v>0</v>
      </c>
    </row>
    <row r="29" spans="1:10" ht="30" customHeight="1">
      <c r="A29" s="7" t="s">
        <v>36</v>
      </c>
      <c r="B29" s="25"/>
      <c r="C29" s="26"/>
      <c r="D29" s="39" t="str">
        <f t="shared" si="1"/>
        <v>OŠ 22.lipnja, Sisak</v>
      </c>
      <c r="E29" s="28">
        <v>3</v>
      </c>
      <c r="F29" s="37"/>
      <c r="G29" s="8"/>
      <c r="H29" s="9" t="s">
        <v>10</v>
      </c>
      <c r="I29" s="27">
        <f t="shared" si="2"/>
        <v>70</v>
      </c>
      <c r="J29" s="10">
        <f t="shared" si="3"/>
        <v>0</v>
      </c>
    </row>
    <row r="30" spans="1:10" ht="30" customHeight="1">
      <c r="A30" s="7" t="s">
        <v>37</v>
      </c>
      <c r="B30" s="25"/>
      <c r="C30" s="26"/>
      <c r="D30" s="39" t="str">
        <f t="shared" si="1"/>
        <v>OŠ 22.lipnja, Sisak</v>
      </c>
      <c r="E30" s="28">
        <v>3</v>
      </c>
      <c r="F30" s="37"/>
      <c r="G30" s="8"/>
      <c r="H30" s="9" t="s">
        <v>10</v>
      </c>
      <c r="I30" s="27">
        <f t="shared" si="2"/>
        <v>70</v>
      </c>
      <c r="J30" s="10">
        <f t="shared" si="3"/>
        <v>0</v>
      </c>
    </row>
    <row r="31" spans="1:10" ht="30" customHeight="1">
      <c r="A31" s="7" t="s">
        <v>38</v>
      </c>
      <c r="B31" s="25"/>
      <c r="C31" s="26"/>
      <c r="D31" s="39" t="str">
        <f t="shared" si="1"/>
        <v>OŠ 22.lipnja, Sisak</v>
      </c>
      <c r="E31" s="28">
        <v>3</v>
      </c>
      <c r="F31" s="37"/>
      <c r="G31" s="8"/>
      <c r="H31" s="9" t="s">
        <v>10</v>
      </c>
      <c r="I31" s="27">
        <f t="shared" si="2"/>
        <v>70</v>
      </c>
      <c r="J31" s="10">
        <f t="shared" si="3"/>
        <v>0</v>
      </c>
    </row>
    <row r="32" spans="1:10" ht="30" customHeight="1">
      <c r="A32" s="7" t="s">
        <v>39</v>
      </c>
      <c r="B32" s="25"/>
      <c r="C32" s="26"/>
      <c r="D32" s="39" t="str">
        <f t="shared" si="1"/>
        <v>OŠ 22.lipnja, Sisak</v>
      </c>
      <c r="E32" s="28">
        <v>3</v>
      </c>
      <c r="F32" s="37"/>
      <c r="G32" s="8"/>
      <c r="H32" s="9" t="s">
        <v>10</v>
      </c>
      <c r="I32" s="27">
        <f t="shared" si="2"/>
        <v>70</v>
      </c>
      <c r="J32" s="10">
        <f t="shared" si="3"/>
        <v>0</v>
      </c>
    </row>
    <row r="33" spans="1:10" ht="30" customHeight="1">
      <c r="A33" s="7" t="s">
        <v>40</v>
      </c>
      <c r="B33" s="25"/>
      <c r="C33" s="26"/>
      <c r="D33" s="39" t="str">
        <f t="shared" si="1"/>
        <v>OŠ 22.lipnja, Sisak</v>
      </c>
      <c r="E33" s="28">
        <v>3</v>
      </c>
      <c r="F33" s="37"/>
      <c r="G33" s="8"/>
      <c r="H33" s="9" t="s">
        <v>10</v>
      </c>
      <c r="I33" s="27">
        <f t="shared" si="2"/>
        <v>70</v>
      </c>
      <c r="J33" s="10">
        <f>SUM(G33/I33)</f>
        <v>0</v>
      </c>
    </row>
    <row r="34" spans="1:10" ht="30" customHeight="1">
      <c r="A34" s="7" t="s">
        <v>41</v>
      </c>
      <c r="B34" s="25"/>
      <c r="C34" s="26"/>
      <c r="D34" s="39" t="str">
        <f t="shared" si="1"/>
        <v>OŠ 22.lipnja, Sisak</v>
      </c>
      <c r="E34" s="28">
        <v>3</v>
      </c>
      <c r="F34" s="37"/>
      <c r="G34" s="8"/>
      <c r="H34" s="9" t="s">
        <v>10</v>
      </c>
      <c r="I34" s="27">
        <f t="shared" si="2"/>
        <v>70</v>
      </c>
      <c r="J34" s="10">
        <f>SUM(G34/I34)</f>
        <v>0</v>
      </c>
    </row>
    <row r="35" spans="1:10" ht="30" customHeight="1">
      <c r="A35" s="7" t="s">
        <v>42</v>
      </c>
      <c r="B35" s="25"/>
      <c r="C35" s="26"/>
      <c r="D35" s="39" t="str">
        <f t="shared" si="1"/>
        <v>OŠ 22.lipnja, Sisak</v>
      </c>
      <c r="E35" s="28">
        <v>3</v>
      </c>
      <c r="F35" s="37"/>
      <c r="G35" s="8"/>
      <c r="H35" s="9" t="s">
        <v>10</v>
      </c>
      <c r="I35" s="27">
        <f t="shared" si="2"/>
        <v>70</v>
      </c>
      <c r="J35" s="10">
        <f t="shared" si="3"/>
        <v>0</v>
      </c>
    </row>
    <row r="36" spans="1:10" ht="30" customHeight="1">
      <c r="A36" s="7" t="s">
        <v>43</v>
      </c>
      <c r="B36" s="25"/>
      <c r="C36" s="26"/>
      <c r="D36" s="39" t="str">
        <f t="shared" si="1"/>
        <v>OŠ 22.lipnja, Sisak</v>
      </c>
      <c r="E36" s="28">
        <v>3</v>
      </c>
      <c r="F36" s="37"/>
      <c r="G36" s="8"/>
      <c r="H36" s="9" t="s">
        <v>10</v>
      </c>
      <c r="I36" s="27">
        <f t="shared" si="2"/>
        <v>70</v>
      </c>
      <c r="J36" s="10">
        <f t="shared" si="3"/>
        <v>0</v>
      </c>
    </row>
    <row r="37" spans="1:10" ht="30" customHeight="1" thickBot="1">
      <c r="A37" s="11" t="s">
        <v>44</v>
      </c>
      <c r="B37" s="36"/>
      <c r="C37" s="33"/>
      <c r="D37" s="40" t="str">
        <f t="shared" si="1"/>
        <v>OŠ 22.lipnja, Sisak</v>
      </c>
      <c r="E37" s="34">
        <v>3</v>
      </c>
      <c r="F37" s="38"/>
      <c r="G37" s="12"/>
      <c r="H37" s="13" t="s">
        <v>10</v>
      </c>
      <c r="I37" s="35">
        <f t="shared" si="2"/>
        <v>70</v>
      </c>
      <c r="J37" s="14">
        <f>SUM(G37/I37)</f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276</v>
      </c>
      <c r="H38" s="17" t="s">
        <v>10</v>
      </c>
      <c r="I38" s="18">
        <f>SUM(G3*J5)</f>
        <v>420</v>
      </c>
      <c r="J38" s="19">
        <f>SUM(G38/I38)</f>
        <v>0.6571428571428571</v>
      </c>
    </row>
    <row r="39" spans="1:10" ht="15.75" customHeight="1">
      <c r="A39" s="58" t="s">
        <v>49</v>
      </c>
      <c r="B39" s="30"/>
      <c r="C39" s="30"/>
      <c r="D39" s="87" t="s">
        <v>123</v>
      </c>
      <c r="E39" s="88"/>
      <c r="F39" s="88"/>
      <c r="G39" s="88"/>
      <c r="H39" s="88"/>
      <c r="I39" s="88"/>
      <c r="J39" s="89"/>
    </row>
    <row r="40" spans="1:11" s="20" customFormat="1" ht="19.5" customHeight="1">
      <c r="A40" s="90" t="s">
        <v>80</v>
      </c>
      <c r="B40" s="90"/>
      <c r="C40" s="90"/>
      <c r="D40" s="64"/>
      <c r="E40" s="91" t="s">
        <v>81</v>
      </c>
      <c r="F40" s="91"/>
      <c r="G40" s="91"/>
      <c r="H40" s="91"/>
      <c r="I40" s="91"/>
      <c r="J40" s="91"/>
      <c r="K40"/>
    </row>
    <row r="41" spans="1:10" ht="15.75" customHeight="1">
      <c r="A41" s="80" t="s">
        <v>27</v>
      </c>
      <c r="B41" s="80"/>
      <c r="C41" s="80"/>
      <c r="D41" s="63"/>
      <c r="E41" s="59" t="s">
        <v>55</v>
      </c>
      <c r="F41" s="63"/>
      <c r="G41" s="63"/>
      <c r="H41" s="63"/>
      <c r="I41" s="63"/>
      <c r="J41" s="63"/>
    </row>
    <row r="42" ht="12.75"/>
  </sheetData>
  <sheetProtection password="CE96" sheet="1"/>
  <mergeCells count="14">
    <mergeCell ref="A3:C3"/>
    <mergeCell ref="G3:J3"/>
    <mergeCell ref="D39:J39"/>
    <mergeCell ref="A2:F2"/>
    <mergeCell ref="D3:E3"/>
    <mergeCell ref="D4:E4"/>
    <mergeCell ref="D5:E5"/>
    <mergeCell ref="E40:J40"/>
    <mergeCell ref="A40:C40"/>
    <mergeCell ref="A41:C41"/>
    <mergeCell ref="A4:C4"/>
    <mergeCell ref="G4:J4"/>
    <mergeCell ref="A5:C5"/>
    <mergeCell ref="F5:I5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K41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52</v>
      </c>
    </row>
    <row r="2" spans="1:11" s="3" customFormat="1" ht="26.25" customHeight="1" thickTop="1">
      <c r="A2" s="65" t="s">
        <v>54</v>
      </c>
      <c r="B2" s="66"/>
      <c r="C2" s="66"/>
      <c r="D2" s="66"/>
      <c r="E2" s="66"/>
      <c r="F2" s="66"/>
      <c r="G2" s="60"/>
      <c r="H2" s="60"/>
      <c r="I2" s="60"/>
      <c r="J2" s="61"/>
      <c r="K2"/>
    </row>
    <row r="3" spans="1:10" ht="30" customHeight="1">
      <c r="A3" s="67" t="s">
        <v>0</v>
      </c>
      <c r="B3" s="68"/>
      <c r="C3" s="68"/>
      <c r="D3" s="69" t="s">
        <v>56</v>
      </c>
      <c r="E3" s="70"/>
      <c r="F3" s="1" t="s">
        <v>1</v>
      </c>
      <c r="G3" s="71">
        <v>70</v>
      </c>
      <c r="H3" s="71"/>
      <c r="I3" s="71"/>
      <c r="J3" s="72"/>
    </row>
    <row r="4" spans="1:10" ht="35.25" customHeight="1">
      <c r="A4" s="73" t="s">
        <v>53</v>
      </c>
      <c r="B4" s="74"/>
      <c r="C4" s="74"/>
      <c r="D4" s="75"/>
      <c r="E4" s="76"/>
      <c r="F4" s="2" t="s">
        <v>2</v>
      </c>
      <c r="G4" s="77" t="s">
        <v>57</v>
      </c>
      <c r="H4" s="78"/>
      <c r="I4" s="78"/>
      <c r="J4" s="79"/>
    </row>
    <row r="5" spans="1:10" ht="36.75" customHeight="1" thickBot="1">
      <c r="A5" s="81" t="s">
        <v>3</v>
      </c>
      <c r="B5" s="82"/>
      <c r="C5" s="82"/>
      <c r="D5" s="83" t="s">
        <v>62</v>
      </c>
      <c r="E5" s="84"/>
      <c r="F5" s="85" t="s">
        <v>46</v>
      </c>
      <c r="G5" s="86"/>
      <c r="H5" s="86"/>
      <c r="I5" s="86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70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70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70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70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70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70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70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70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70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70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70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70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70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70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70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70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70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70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70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70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70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70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70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70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70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70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70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70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70</v>
      </c>
      <c r="J37" s="14">
        <f t="shared" si="2"/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49</v>
      </c>
      <c r="B39" s="30"/>
      <c r="C39" s="30"/>
      <c r="D39" s="87"/>
      <c r="E39" s="88"/>
      <c r="F39" s="88"/>
      <c r="G39" s="88"/>
      <c r="H39" s="88"/>
      <c r="I39" s="88"/>
      <c r="J39" s="89"/>
    </row>
    <row r="40" spans="1:11" s="20" customFormat="1" ht="19.5" customHeight="1">
      <c r="A40" s="90"/>
      <c r="B40" s="90"/>
      <c r="C40" s="90"/>
      <c r="D40" s="64"/>
      <c r="E40" s="91"/>
      <c r="F40" s="91"/>
      <c r="G40" s="91"/>
      <c r="H40" s="91"/>
      <c r="I40" s="91"/>
      <c r="J40" s="91"/>
      <c r="K40"/>
    </row>
    <row r="41" spans="1:10" ht="15.75" customHeight="1">
      <c r="A41" s="92" t="s">
        <v>27</v>
      </c>
      <c r="B41" s="92"/>
      <c r="C41" s="92"/>
      <c r="D41" s="63"/>
      <c r="E41" s="59" t="s">
        <v>55</v>
      </c>
      <c r="F41" s="63"/>
      <c r="G41" s="63"/>
      <c r="H41" s="63"/>
      <c r="I41" s="63"/>
      <c r="J41" s="63"/>
    </row>
  </sheetData>
  <sheetProtection/>
  <mergeCells count="14">
    <mergeCell ref="A41:C41"/>
    <mergeCell ref="F5:I5"/>
    <mergeCell ref="E40:J40"/>
    <mergeCell ref="D3:E3"/>
    <mergeCell ref="D4:E4"/>
    <mergeCell ref="D5:E5"/>
    <mergeCell ref="A2:F2"/>
    <mergeCell ref="D39:J39"/>
    <mergeCell ref="A40:C40"/>
    <mergeCell ref="A3:C3"/>
    <mergeCell ref="G3:J3"/>
    <mergeCell ref="A4:C4"/>
    <mergeCell ref="G4:J4"/>
    <mergeCell ref="A5:C5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41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52</v>
      </c>
    </row>
    <row r="2" spans="1:12" s="3" customFormat="1" ht="26.25" customHeight="1" thickTop="1">
      <c r="A2" s="65" t="s">
        <v>54</v>
      </c>
      <c r="B2" s="66"/>
      <c r="C2" s="66"/>
      <c r="D2" s="66"/>
      <c r="E2" s="66"/>
      <c r="F2" s="66"/>
      <c r="G2" s="60"/>
      <c r="H2" s="60"/>
      <c r="I2" s="60"/>
      <c r="J2" s="61"/>
      <c r="K2"/>
      <c r="L2"/>
    </row>
    <row r="3" spans="1:10" ht="30" customHeight="1">
      <c r="A3" s="67" t="s">
        <v>0</v>
      </c>
      <c r="B3" s="68"/>
      <c r="C3" s="68"/>
      <c r="D3" s="69" t="s">
        <v>56</v>
      </c>
      <c r="E3" s="70"/>
      <c r="F3" s="1" t="s">
        <v>1</v>
      </c>
      <c r="G3" s="71">
        <v>70</v>
      </c>
      <c r="H3" s="71"/>
      <c r="I3" s="71"/>
      <c r="J3" s="72"/>
    </row>
    <row r="4" spans="1:10" ht="35.25" customHeight="1">
      <c r="A4" s="73" t="s">
        <v>53</v>
      </c>
      <c r="B4" s="74"/>
      <c r="C4" s="74"/>
      <c r="D4" s="75"/>
      <c r="E4" s="76"/>
      <c r="F4" s="2" t="s">
        <v>2</v>
      </c>
      <c r="G4" s="77" t="s">
        <v>57</v>
      </c>
      <c r="H4" s="78"/>
      <c r="I4" s="78"/>
      <c r="J4" s="79"/>
    </row>
    <row r="5" spans="1:10" ht="38.25" customHeight="1" thickBot="1">
      <c r="A5" s="81" t="s">
        <v>3</v>
      </c>
      <c r="B5" s="82"/>
      <c r="C5" s="82"/>
      <c r="D5" s="83" t="s">
        <v>61</v>
      </c>
      <c r="E5" s="84"/>
      <c r="F5" s="85" t="s">
        <v>46</v>
      </c>
      <c r="G5" s="86"/>
      <c r="H5" s="86"/>
      <c r="I5" s="86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70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70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70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70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70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70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70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70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70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70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70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70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70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70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70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70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70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70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70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70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70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70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70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70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70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70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70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70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70</v>
      </c>
      <c r="J37" s="14">
        <f t="shared" si="2"/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49</v>
      </c>
      <c r="B39" s="30"/>
      <c r="C39" s="30"/>
      <c r="D39" s="87"/>
      <c r="E39" s="88"/>
      <c r="F39" s="88"/>
      <c r="G39" s="88"/>
      <c r="H39" s="88"/>
      <c r="I39" s="88"/>
      <c r="J39" s="89"/>
    </row>
    <row r="40" spans="1:12" s="20" customFormat="1" ht="19.5" customHeight="1">
      <c r="A40" s="90"/>
      <c r="B40" s="90"/>
      <c r="C40" s="90"/>
      <c r="D40" s="64"/>
      <c r="E40" s="91"/>
      <c r="F40" s="91"/>
      <c r="G40" s="91"/>
      <c r="H40" s="91"/>
      <c r="I40" s="91"/>
      <c r="J40" s="91"/>
      <c r="K40"/>
      <c r="L40"/>
    </row>
    <row r="41" spans="1:10" ht="15.75" customHeight="1">
      <c r="A41" s="92" t="s">
        <v>27</v>
      </c>
      <c r="B41" s="92"/>
      <c r="C41" s="92"/>
      <c r="D41" s="63"/>
      <c r="E41" s="59" t="s">
        <v>55</v>
      </c>
      <c r="F41" s="63"/>
      <c r="G41" s="63"/>
      <c r="H41" s="63"/>
      <c r="I41" s="63"/>
      <c r="J41" s="63"/>
    </row>
  </sheetData>
  <sheetProtection/>
  <mergeCells count="14">
    <mergeCell ref="A2:F2"/>
    <mergeCell ref="D5:E5"/>
    <mergeCell ref="A40:C40"/>
    <mergeCell ref="E40:J40"/>
    <mergeCell ref="A41:C41"/>
    <mergeCell ref="D4:E4"/>
    <mergeCell ref="G3:J3"/>
    <mergeCell ref="G4:J4"/>
    <mergeCell ref="F5:I5"/>
    <mergeCell ref="D39:J39"/>
    <mergeCell ref="D3:E3"/>
    <mergeCell ref="A3:C3"/>
    <mergeCell ref="A4:C4"/>
    <mergeCell ref="A5:C5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52</v>
      </c>
    </row>
    <row r="2" spans="1:12" s="3" customFormat="1" ht="26.25" customHeight="1" thickTop="1">
      <c r="A2" s="65" t="s">
        <v>54</v>
      </c>
      <c r="B2" s="66"/>
      <c r="C2" s="66"/>
      <c r="D2" s="66"/>
      <c r="E2" s="66"/>
      <c r="F2" s="66"/>
      <c r="G2" s="60"/>
      <c r="H2" s="60"/>
      <c r="I2" s="60"/>
      <c r="J2" s="61"/>
      <c r="K2"/>
      <c r="L2"/>
    </row>
    <row r="3" spans="1:10" ht="30" customHeight="1">
      <c r="A3" s="67" t="s">
        <v>0</v>
      </c>
      <c r="B3" s="68"/>
      <c r="C3" s="68"/>
      <c r="D3" s="69" t="s">
        <v>56</v>
      </c>
      <c r="E3" s="70"/>
      <c r="F3" s="1" t="s">
        <v>1</v>
      </c>
      <c r="G3" s="71">
        <v>70</v>
      </c>
      <c r="H3" s="71"/>
      <c r="I3" s="71"/>
      <c r="J3" s="72"/>
    </row>
    <row r="4" spans="1:10" ht="35.25" customHeight="1">
      <c r="A4" s="73" t="s">
        <v>53</v>
      </c>
      <c r="B4" s="74"/>
      <c r="C4" s="74"/>
      <c r="D4" s="75"/>
      <c r="E4" s="76"/>
      <c r="F4" s="2" t="s">
        <v>2</v>
      </c>
      <c r="G4" s="77" t="s">
        <v>57</v>
      </c>
      <c r="H4" s="78"/>
      <c r="I4" s="78"/>
      <c r="J4" s="79"/>
    </row>
    <row r="5" spans="1:10" ht="37.5" customHeight="1" thickBot="1">
      <c r="A5" s="81" t="s">
        <v>3</v>
      </c>
      <c r="B5" s="82"/>
      <c r="C5" s="82"/>
      <c r="D5" s="83" t="s">
        <v>60</v>
      </c>
      <c r="E5" s="84"/>
      <c r="F5" s="85" t="s">
        <v>46</v>
      </c>
      <c r="G5" s="86"/>
      <c r="H5" s="86"/>
      <c r="I5" s="86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70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70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70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70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70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70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70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70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70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70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70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70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70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70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70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70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70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70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70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70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70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70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70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70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70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70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70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70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70</v>
      </c>
      <c r="J37" s="14">
        <f t="shared" si="2"/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49</v>
      </c>
      <c r="B39" s="30"/>
      <c r="C39" s="30"/>
      <c r="D39" s="87"/>
      <c r="E39" s="88"/>
      <c r="F39" s="88"/>
      <c r="G39" s="88"/>
      <c r="H39" s="88"/>
      <c r="I39" s="88"/>
      <c r="J39" s="89"/>
    </row>
    <row r="40" spans="1:12" s="20" customFormat="1" ht="19.5" customHeight="1">
      <c r="A40" s="90"/>
      <c r="B40" s="90"/>
      <c r="C40" s="90"/>
      <c r="D40" s="64"/>
      <c r="E40" s="91"/>
      <c r="F40" s="91"/>
      <c r="G40" s="91"/>
      <c r="H40" s="91"/>
      <c r="I40" s="91"/>
      <c r="J40" s="91"/>
      <c r="K40"/>
      <c r="L40"/>
    </row>
    <row r="41" spans="1:10" ht="15.75" customHeight="1">
      <c r="A41" s="92" t="s">
        <v>27</v>
      </c>
      <c r="B41" s="92"/>
      <c r="C41" s="92"/>
      <c r="D41" s="63"/>
      <c r="E41" s="59" t="s">
        <v>55</v>
      </c>
      <c r="F41" s="63"/>
      <c r="G41" s="63"/>
      <c r="H41" s="63"/>
      <c r="I41" s="63"/>
      <c r="J41" s="63"/>
    </row>
  </sheetData>
  <sheetProtection/>
  <mergeCells count="14">
    <mergeCell ref="A5:C5"/>
    <mergeCell ref="D39:J39"/>
    <mergeCell ref="A40:C40"/>
    <mergeCell ref="E40:J40"/>
    <mergeCell ref="A41:C41"/>
    <mergeCell ref="A2:F2"/>
    <mergeCell ref="G3:J3"/>
    <mergeCell ref="G4:J4"/>
    <mergeCell ref="F5:I5"/>
    <mergeCell ref="D5:E5"/>
    <mergeCell ref="D4:E4"/>
    <mergeCell ref="D3:E3"/>
    <mergeCell ref="A3:C3"/>
    <mergeCell ref="A4:C4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L4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52</v>
      </c>
    </row>
    <row r="2" spans="1:12" s="3" customFormat="1" ht="26.25" customHeight="1" thickTop="1">
      <c r="A2" s="65" t="s">
        <v>54</v>
      </c>
      <c r="B2" s="66"/>
      <c r="C2" s="66"/>
      <c r="D2" s="66"/>
      <c r="E2" s="66"/>
      <c r="F2" s="66"/>
      <c r="G2" s="60"/>
      <c r="H2" s="60"/>
      <c r="I2" s="60"/>
      <c r="J2" s="61"/>
      <c r="K2"/>
      <c r="L2"/>
    </row>
    <row r="3" spans="1:10" ht="30" customHeight="1">
      <c r="A3" s="67" t="s">
        <v>0</v>
      </c>
      <c r="B3" s="68"/>
      <c r="C3" s="68"/>
      <c r="D3" s="69" t="s">
        <v>56</v>
      </c>
      <c r="E3" s="70"/>
      <c r="F3" s="1" t="s">
        <v>1</v>
      </c>
      <c r="G3" s="71">
        <v>70</v>
      </c>
      <c r="H3" s="71"/>
      <c r="I3" s="71"/>
      <c r="J3" s="72"/>
    </row>
    <row r="4" spans="1:10" ht="35.25" customHeight="1">
      <c r="A4" s="73" t="s">
        <v>53</v>
      </c>
      <c r="B4" s="74"/>
      <c r="C4" s="74"/>
      <c r="D4" s="75"/>
      <c r="E4" s="76"/>
      <c r="F4" s="2" t="s">
        <v>2</v>
      </c>
      <c r="G4" s="77" t="s">
        <v>57</v>
      </c>
      <c r="H4" s="78"/>
      <c r="I4" s="78"/>
      <c r="J4" s="79"/>
    </row>
    <row r="5" spans="1:10" ht="36.75" customHeight="1" thickBot="1">
      <c r="A5" s="81" t="s">
        <v>3</v>
      </c>
      <c r="B5" s="82"/>
      <c r="C5" s="82"/>
      <c r="D5" s="83" t="s">
        <v>59</v>
      </c>
      <c r="E5" s="84"/>
      <c r="F5" s="85" t="s">
        <v>46</v>
      </c>
      <c r="G5" s="86"/>
      <c r="H5" s="86"/>
      <c r="I5" s="86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70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70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70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70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70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70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70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70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70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70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70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70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70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70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70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70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70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70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70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70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70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70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70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70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70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70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70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70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70</v>
      </c>
      <c r="J37" s="14">
        <f t="shared" si="2"/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49</v>
      </c>
      <c r="B39" s="30"/>
      <c r="C39" s="30"/>
      <c r="D39" s="87"/>
      <c r="E39" s="88"/>
      <c r="F39" s="88"/>
      <c r="G39" s="88"/>
      <c r="H39" s="88"/>
      <c r="I39" s="88"/>
      <c r="J39" s="89"/>
    </row>
    <row r="40" spans="1:12" s="20" customFormat="1" ht="19.5" customHeight="1">
      <c r="A40" s="90"/>
      <c r="B40" s="90"/>
      <c r="C40" s="90"/>
      <c r="D40" s="64"/>
      <c r="E40" s="91"/>
      <c r="F40" s="91"/>
      <c r="G40" s="91"/>
      <c r="H40" s="91"/>
      <c r="I40" s="91"/>
      <c r="J40" s="91"/>
      <c r="K40"/>
      <c r="L40"/>
    </row>
    <row r="41" spans="1:10" ht="15.75" customHeight="1">
      <c r="A41" s="92" t="s">
        <v>27</v>
      </c>
      <c r="B41" s="92"/>
      <c r="C41" s="92"/>
      <c r="D41" s="63"/>
      <c r="E41" s="59" t="s">
        <v>55</v>
      </c>
      <c r="F41" s="63"/>
      <c r="G41" s="63"/>
      <c r="H41" s="63"/>
      <c r="I41" s="63"/>
      <c r="J41" s="63"/>
    </row>
  </sheetData>
  <sheetProtection/>
  <mergeCells count="14">
    <mergeCell ref="A5:C5"/>
    <mergeCell ref="D39:J39"/>
    <mergeCell ref="A40:C40"/>
    <mergeCell ref="E40:J40"/>
    <mergeCell ref="A41:C41"/>
    <mergeCell ref="A2:F2"/>
    <mergeCell ref="G3:J3"/>
    <mergeCell ref="G4:J4"/>
    <mergeCell ref="F5:I5"/>
    <mergeCell ref="D4:E4"/>
    <mergeCell ref="D3:E3"/>
    <mergeCell ref="D5:E5"/>
    <mergeCell ref="A3:C3"/>
    <mergeCell ref="A4:C4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jtakac</dc:creator>
  <cp:keywords/>
  <dc:description/>
  <cp:lastModifiedBy>komp</cp:lastModifiedBy>
  <cp:lastPrinted>2012-02-09T06:36:01Z</cp:lastPrinted>
  <dcterms:created xsi:type="dcterms:W3CDTF">2011-07-29T08:23:42Z</dcterms:created>
  <dcterms:modified xsi:type="dcterms:W3CDTF">2012-02-10T06:50:07Z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